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elfs01.thl.fi\documents\Sairaaloiden_tuottavuus\BM2025\Tiedonkeruu\Kustannusten_keruuohje\"/>
    </mc:Choice>
  </mc:AlternateContent>
  <xr:revisionPtr revIDLastSave="0" documentId="13_ncr:1_{E1DE9559-4838-485F-B8B9-E76BE40B046A}" xr6:coauthVersionLast="47" xr6:coauthVersionMax="47" xr10:uidLastSave="{00000000-0000-0000-0000-000000000000}"/>
  <bookViews>
    <workbookView xWindow="-50040" yWindow="-6405" windowWidth="21420" windowHeight="17985" tabRatio="607" xr2:uid="{00000000-000D-0000-FFFF-FFFF00000000}"/>
  </bookViews>
  <sheets>
    <sheet name="Sairaala1" sheetId="50" r:id="rId1"/>
    <sheet name="Sairaala2" sheetId="40" r:id="rId2"/>
    <sheet name="Sairaala3" sheetId="41" r:id="rId3"/>
    <sheet name="Sairaala4" sheetId="42" r:id="rId4"/>
    <sheet name="Sairaala5" sheetId="43" r:id="rId5"/>
    <sheet name="HVA" sheetId="2" r:id="rId6"/>
    <sheet name="Tarkistus" sheetId="3" r:id="rId7"/>
    <sheet name="HHYTT" sheetId="51" r:id="rId8"/>
  </sheets>
  <definedNames>
    <definedName name="_xlnm.Print_Area" localSheetId="5">HVA!$A$1:$C$38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51" l="1"/>
  <c r="B638" i="40"/>
  <c r="B638" i="41"/>
  <c r="B638" i="42"/>
  <c r="B40" i="42"/>
  <c r="C14" i="43"/>
  <c r="B638" i="43"/>
  <c r="C14" i="42"/>
  <c r="C14" i="41"/>
  <c r="C14" i="40"/>
  <c r="C14" i="50"/>
  <c r="C15" i="50" s="1"/>
  <c r="F646" i="50"/>
  <c r="B638" i="50" s="1"/>
  <c r="F623" i="50"/>
  <c r="F600" i="50"/>
  <c r="F577" i="50"/>
  <c r="F554" i="50"/>
  <c r="F531" i="50"/>
  <c r="F508" i="50"/>
  <c r="F485" i="50"/>
  <c r="F462" i="50"/>
  <c r="F439" i="50"/>
  <c r="F416" i="50"/>
  <c r="F393" i="50"/>
  <c r="F370" i="50"/>
  <c r="F347" i="50"/>
  <c r="F324" i="50"/>
  <c r="F301" i="50"/>
  <c r="F278" i="50"/>
  <c r="F255" i="50"/>
  <c r="F232" i="50"/>
  <c r="F209" i="50"/>
  <c r="F186" i="50"/>
  <c r="F163" i="50"/>
  <c r="F140" i="50"/>
  <c r="F117" i="50"/>
  <c r="F94" i="50"/>
  <c r="F71" i="50"/>
  <c r="F48" i="50"/>
  <c r="F24" i="50"/>
  <c r="F646" i="40"/>
  <c r="F623" i="40"/>
  <c r="F600" i="40"/>
  <c r="F577" i="40"/>
  <c r="F554" i="40"/>
  <c r="F531" i="40"/>
  <c r="F508" i="40"/>
  <c r="F485" i="40"/>
  <c r="F462" i="40"/>
  <c r="F439" i="40"/>
  <c r="F416" i="40"/>
  <c r="F393" i="40"/>
  <c r="F370" i="40"/>
  <c r="F347" i="40"/>
  <c r="F324" i="40"/>
  <c r="F301" i="40"/>
  <c r="F278" i="40"/>
  <c r="F255" i="40"/>
  <c r="F232" i="40"/>
  <c r="F209" i="40"/>
  <c r="F186" i="40"/>
  <c r="F163" i="40"/>
  <c r="F140" i="40"/>
  <c r="F117" i="40"/>
  <c r="F94" i="40"/>
  <c r="F71" i="40"/>
  <c r="F48" i="40"/>
  <c r="F24" i="40"/>
  <c r="F646" i="41"/>
  <c r="F623" i="41"/>
  <c r="F600" i="41"/>
  <c r="F577" i="41"/>
  <c r="F554" i="41"/>
  <c r="F531" i="41"/>
  <c r="F508" i="41"/>
  <c r="F485" i="41"/>
  <c r="F462" i="41"/>
  <c r="F439" i="41"/>
  <c r="F416" i="41"/>
  <c r="F393" i="41"/>
  <c r="F370" i="41"/>
  <c r="F347" i="41"/>
  <c r="F324" i="41"/>
  <c r="F301" i="41"/>
  <c r="F278" i="41"/>
  <c r="F255" i="41"/>
  <c r="F232" i="41"/>
  <c r="F209" i="41"/>
  <c r="F186" i="41"/>
  <c r="F163" i="41"/>
  <c r="F140" i="41"/>
  <c r="F117" i="41"/>
  <c r="F94" i="41"/>
  <c r="F71" i="41"/>
  <c r="F48" i="41"/>
  <c r="F24" i="41"/>
  <c r="F646" i="42"/>
  <c r="F623" i="42"/>
  <c r="F600" i="42"/>
  <c r="F577" i="42"/>
  <c r="F554" i="42"/>
  <c r="F531" i="42"/>
  <c r="F508" i="42"/>
  <c r="F485" i="42"/>
  <c r="F462" i="42"/>
  <c r="F439" i="42"/>
  <c r="F416" i="42"/>
  <c r="F393" i="42"/>
  <c r="F370" i="42"/>
  <c r="F347" i="42"/>
  <c r="F324" i="42"/>
  <c r="F301" i="42"/>
  <c r="F278" i="42"/>
  <c r="F255" i="42"/>
  <c r="F232" i="42"/>
  <c r="F209" i="42"/>
  <c r="F186" i="42"/>
  <c r="F163" i="42"/>
  <c r="F140" i="42"/>
  <c r="F117" i="42"/>
  <c r="F94" i="42"/>
  <c r="F71" i="42"/>
  <c r="F48" i="42"/>
  <c r="F24" i="42"/>
  <c r="C18" i="50"/>
  <c r="C18" i="40"/>
  <c r="C18" i="41"/>
  <c r="C18" i="42"/>
  <c r="C18" i="43"/>
  <c r="C18" i="2"/>
  <c r="C25" i="2"/>
  <c r="C15" i="2"/>
  <c r="B38" i="2" l="1"/>
  <c r="C14" i="2" s="1"/>
  <c r="C15" i="41"/>
  <c r="F24" i="43"/>
  <c r="C15" i="43" s="1"/>
  <c r="F600" i="43" l="1"/>
  <c r="F623" i="43"/>
  <c r="B639" i="40"/>
  <c r="B647" i="40" s="1"/>
  <c r="B639" i="41"/>
  <c r="B647" i="41" s="1"/>
  <c r="B639" i="42"/>
  <c r="B647" i="42" s="1"/>
  <c r="F646" i="43"/>
  <c r="B639" i="43" s="1"/>
  <c r="B647" i="43" s="1"/>
  <c r="B41" i="42"/>
  <c r="B49" i="42" s="1"/>
  <c r="F48" i="43"/>
  <c r="B40" i="40"/>
  <c r="B41" i="40" s="1"/>
  <c r="B49" i="40" s="1"/>
  <c r="B63" i="42"/>
  <c r="B64" i="42" s="1"/>
  <c r="B72" i="42" s="1"/>
  <c r="F71" i="43"/>
  <c r="B63" i="40"/>
  <c r="B64" i="40" s="1"/>
  <c r="B72" i="40" s="1"/>
  <c r="B86" i="50"/>
  <c r="B87" i="50" s="1"/>
  <c r="B95" i="50" s="1"/>
  <c r="B86" i="41"/>
  <c r="B87" i="41" s="1"/>
  <c r="B95" i="41" s="1"/>
  <c r="F94" i="43"/>
  <c r="B86" i="40"/>
  <c r="B87" i="40" s="1"/>
  <c r="B95" i="40" s="1"/>
  <c r="B109" i="41"/>
  <c r="B110" i="41" s="1"/>
  <c r="B118" i="41" s="1"/>
  <c r="F117" i="43"/>
  <c r="B132" i="50"/>
  <c r="B133" i="50" s="1"/>
  <c r="B141" i="50" s="1"/>
  <c r="B132" i="42"/>
  <c r="B133" i="42" s="1"/>
  <c r="B141" i="42" s="1"/>
  <c r="F140" i="43"/>
  <c r="B132" i="43" s="1"/>
  <c r="B133" i="43" s="1"/>
  <c r="B141" i="43" s="1"/>
  <c r="B155" i="41"/>
  <c r="B156" i="41" s="1"/>
  <c r="B164" i="41" s="1"/>
  <c r="F163" i="43"/>
  <c r="B155" i="43" s="1"/>
  <c r="B156" i="43" s="1"/>
  <c r="B164" i="43" s="1"/>
  <c r="B155" i="40"/>
  <c r="B156" i="40" s="1"/>
  <c r="B164" i="40" s="1"/>
  <c r="F186" i="43"/>
  <c r="B178" i="43" s="1"/>
  <c r="B179" i="43" s="1"/>
  <c r="B187" i="43" s="1"/>
  <c r="B178" i="40"/>
  <c r="B179" i="40" s="1"/>
  <c r="B187" i="40" s="1"/>
  <c r="B201" i="50"/>
  <c r="B202" i="50" s="1"/>
  <c r="B210" i="50" s="1"/>
  <c r="C15" i="51" s="1"/>
  <c r="B201" i="42"/>
  <c r="B202" i="42" s="1"/>
  <c r="B210" i="42" s="1"/>
  <c r="F209" i="43"/>
  <c r="B201" i="43" s="1"/>
  <c r="B202" i="43" s="1"/>
  <c r="B210" i="43" s="1"/>
  <c r="B224" i="50"/>
  <c r="B225" i="50" s="1"/>
  <c r="B233" i="50" s="1"/>
  <c r="C16" i="51" s="1"/>
  <c r="B224" i="42"/>
  <c r="B225" i="42" s="1"/>
  <c r="B233" i="42" s="1"/>
  <c r="F232" i="43"/>
  <c r="B224" i="40"/>
  <c r="B225" i="40" s="1"/>
  <c r="B233" i="40" s="1"/>
  <c r="B247" i="50"/>
  <c r="B248" i="50" s="1"/>
  <c r="B256" i="50" s="1"/>
  <c r="C17" i="51" s="1"/>
  <c r="B247" i="41"/>
  <c r="B248" i="41" s="1"/>
  <c r="B256" i="41" s="1"/>
  <c r="B247" i="42"/>
  <c r="B248" i="42" s="1"/>
  <c r="B256" i="42" s="1"/>
  <c r="F255" i="43"/>
  <c r="B247" i="40"/>
  <c r="B248" i="40" s="1"/>
  <c r="B256" i="40" s="1"/>
  <c r="B270" i="50"/>
  <c r="B271" i="50" s="1"/>
  <c r="B279" i="50" s="1"/>
  <c r="C18" i="51" s="1"/>
  <c r="B270" i="41"/>
  <c r="B271" i="41" s="1"/>
  <c r="B279" i="41" s="1"/>
  <c r="B270" i="42"/>
  <c r="B271" i="42" s="1"/>
  <c r="B279" i="42" s="1"/>
  <c r="F278" i="43"/>
  <c r="B293" i="50"/>
  <c r="B294" i="50" s="1"/>
  <c r="B302" i="50" s="1"/>
  <c r="C19" i="51" s="1"/>
  <c r="B293" i="41"/>
  <c r="B294" i="41" s="1"/>
  <c r="B302" i="41" s="1"/>
  <c r="B293" i="42"/>
  <c r="B294" i="42" s="1"/>
  <c r="B302" i="42" s="1"/>
  <c r="F301" i="43"/>
  <c r="B293" i="43" s="1"/>
  <c r="B294" i="43" s="1"/>
  <c r="B302" i="43" s="1"/>
  <c r="B316" i="41"/>
  <c r="B317" i="41" s="1"/>
  <c r="B325" i="41" s="1"/>
  <c r="B316" i="42"/>
  <c r="B317" i="42" s="1"/>
  <c r="B325" i="42" s="1"/>
  <c r="F324" i="43"/>
  <c r="B316" i="40"/>
  <c r="B317" i="40" s="1"/>
  <c r="B325" i="40" s="1"/>
  <c r="B339" i="41"/>
  <c r="B340" i="41" s="1"/>
  <c r="B348" i="41" s="1"/>
  <c r="F347" i="43"/>
  <c r="B339" i="43" s="1"/>
  <c r="B340" i="43" s="1"/>
  <c r="B348" i="43" s="1"/>
  <c r="B362" i="50"/>
  <c r="B363" i="50" s="1"/>
  <c r="B371" i="50" s="1"/>
  <c r="C22" i="51" s="1"/>
  <c r="B362" i="41"/>
  <c r="B363" i="41" s="1"/>
  <c r="B371" i="41" s="1"/>
  <c r="B362" i="42"/>
  <c r="B363" i="42" s="1"/>
  <c r="B371" i="42" s="1"/>
  <c r="F370" i="43"/>
  <c r="B362" i="43" s="1"/>
  <c r="B363" i="43" s="1"/>
  <c r="B371" i="43" s="1"/>
  <c r="B362" i="40"/>
  <c r="B363" i="40" s="1"/>
  <c r="B371" i="40" s="1"/>
  <c r="B385" i="50"/>
  <c r="B386" i="50" s="1"/>
  <c r="B394" i="50" s="1"/>
  <c r="C23" i="51" s="1"/>
  <c r="B385" i="41"/>
  <c r="B386" i="41" s="1"/>
  <c r="B394" i="41" s="1"/>
  <c r="F393" i="43"/>
  <c r="B385" i="43" s="1"/>
  <c r="B386" i="43" s="1"/>
  <c r="B394" i="43" s="1"/>
  <c r="B408" i="50"/>
  <c r="B409" i="50" s="1"/>
  <c r="B417" i="50" s="1"/>
  <c r="C24" i="51" s="1"/>
  <c r="B408" i="41"/>
  <c r="B409" i="41" s="1"/>
  <c r="B417" i="41" s="1"/>
  <c r="B408" i="42"/>
  <c r="B409" i="42" s="1"/>
  <c r="B417" i="42" s="1"/>
  <c r="F416" i="43"/>
  <c r="B408" i="43" s="1"/>
  <c r="B409" i="43" s="1"/>
  <c r="B417" i="43" s="1"/>
  <c r="B408" i="40"/>
  <c r="B409" i="40" s="1"/>
  <c r="B417" i="40" s="1"/>
  <c r="B431" i="50"/>
  <c r="B432" i="50" s="1"/>
  <c r="B440" i="50" s="1"/>
  <c r="C25" i="51" s="1"/>
  <c r="B431" i="41"/>
  <c r="B432" i="41" s="1"/>
  <c r="B440" i="41" s="1"/>
  <c r="B431" i="42"/>
  <c r="B432" i="42" s="1"/>
  <c r="B440" i="42" s="1"/>
  <c r="F439" i="43"/>
  <c r="B431" i="43" s="1"/>
  <c r="B432" i="43" s="1"/>
  <c r="B440" i="43" s="1"/>
  <c r="B431" i="40"/>
  <c r="B432" i="40" s="1"/>
  <c r="B440" i="40" s="1"/>
  <c r="B454" i="42"/>
  <c r="B455" i="42" s="1"/>
  <c r="B463" i="42" s="1"/>
  <c r="F462" i="43"/>
  <c r="B454" i="43" s="1"/>
  <c r="B455" i="43" s="1"/>
  <c r="B463" i="43" s="1"/>
  <c r="B454" i="40"/>
  <c r="B455" i="40" s="1"/>
  <c r="B463" i="40" s="1"/>
  <c r="B477" i="50"/>
  <c r="B478" i="50" s="1"/>
  <c r="B486" i="50" s="1"/>
  <c r="C27" i="51" s="1"/>
  <c r="B477" i="41"/>
  <c r="B478" i="41" s="1"/>
  <c r="B486" i="41" s="1"/>
  <c r="B477" i="42"/>
  <c r="B478" i="42" s="1"/>
  <c r="B486" i="42" s="1"/>
  <c r="F485" i="43"/>
  <c r="B477" i="43" s="1"/>
  <c r="B478" i="43" s="1"/>
  <c r="B486" i="43" s="1"/>
  <c r="B477" i="40"/>
  <c r="B478" i="40" s="1"/>
  <c r="B486" i="40" s="1"/>
  <c r="B500" i="41"/>
  <c r="B501" i="41" s="1"/>
  <c r="B509" i="41" s="1"/>
  <c r="B500" i="42"/>
  <c r="B501" i="42" s="1"/>
  <c r="B509" i="42" s="1"/>
  <c r="F508" i="43"/>
  <c r="B500" i="43" s="1"/>
  <c r="B501" i="43" s="1"/>
  <c r="B509" i="43" s="1"/>
  <c r="B500" i="40"/>
  <c r="B501" i="40" s="1"/>
  <c r="B509" i="40" s="1"/>
  <c r="B523" i="50"/>
  <c r="B524" i="50" s="1"/>
  <c r="B532" i="50" s="1"/>
  <c r="C29" i="51" s="1"/>
  <c r="B523" i="41"/>
  <c r="B524" i="41" s="1"/>
  <c r="B532" i="41" s="1"/>
  <c r="B523" i="42"/>
  <c r="B524" i="42" s="1"/>
  <c r="B532" i="42" s="1"/>
  <c r="F531" i="43"/>
  <c r="B523" i="43" s="1"/>
  <c r="B524" i="43" s="1"/>
  <c r="B532" i="43" s="1"/>
  <c r="B523" i="40"/>
  <c r="B524" i="40" s="1"/>
  <c r="B532" i="40" s="1"/>
  <c r="B546" i="50"/>
  <c r="B547" i="50" s="1"/>
  <c r="B555" i="50" s="1"/>
  <c r="C30" i="51" s="1"/>
  <c r="B546" i="41"/>
  <c r="B547" i="41" s="1"/>
  <c r="B555" i="41" s="1"/>
  <c r="B546" i="42"/>
  <c r="B547" i="42" s="1"/>
  <c r="B555" i="42" s="1"/>
  <c r="F554" i="43"/>
  <c r="B546" i="43" s="1"/>
  <c r="B547" i="43" s="1"/>
  <c r="B555" i="43" s="1"/>
  <c r="B569" i="50"/>
  <c r="B570" i="50" s="1"/>
  <c r="B578" i="50" s="1"/>
  <c r="C31" i="51" s="1"/>
  <c r="B569" i="41"/>
  <c r="B570" i="41" s="1"/>
  <c r="B578" i="41" s="1"/>
  <c r="B569" i="42"/>
  <c r="B570" i="42" s="1"/>
  <c r="B578" i="42" s="1"/>
  <c r="F577" i="43"/>
  <c r="B569" i="43" s="1"/>
  <c r="B570" i="43" s="1"/>
  <c r="B578" i="43" s="1"/>
  <c r="B569" i="40"/>
  <c r="B570" i="40" s="1"/>
  <c r="B578" i="40" s="1"/>
  <c r="B592" i="50"/>
  <c r="B593" i="50" s="1"/>
  <c r="B601" i="50" s="1"/>
  <c r="C32" i="51" s="1"/>
  <c r="B592" i="41"/>
  <c r="B593" i="41" s="1"/>
  <c r="B601" i="41" s="1"/>
  <c r="B592" i="42"/>
  <c r="B593" i="42" s="1"/>
  <c r="B601" i="42" s="1"/>
  <c r="B592" i="40"/>
  <c r="B593" i="40" s="1"/>
  <c r="B601" i="40" s="1"/>
  <c r="B615" i="50"/>
  <c r="B616" i="50" s="1"/>
  <c r="B624" i="50" s="1"/>
  <c r="C33" i="51" s="1"/>
  <c r="B615" i="41"/>
  <c r="B616" i="41" s="1"/>
  <c r="B624" i="41" s="1"/>
  <c r="B615" i="42"/>
  <c r="B616" i="42" s="1"/>
  <c r="B624" i="42" s="1"/>
  <c r="B639" i="50"/>
  <c r="B647" i="50" s="1"/>
  <c r="C34" i="51" s="1"/>
  <c r="B40" i="43"/>
  <c r="B41" i="43" s="1"/>
  <c r="B49" i="43" s="1"/>
  <c r="C15" i="42"/>
  <c r="C25" i="42" s="1"/>
  <c r="C15" i="40"/>
  <c r="C25" i="40" s="1"/>
  <c r="B615" i="43"/>
  <c r="B616" i="43" s="1"/>
  <c r="B624" i="43" s="1"/>
  <c r="B592" i="43"/>
  <c r="B593" i="43" s="1"/>
  <c r="B601" i="43" s="1"/>
  <c r="B316" i="43"/>
  <c r="B317" i="43" s="1"/>
  <c r="B325" i="43" s="1"/>
  <c r="B270" i="43"/>
  <c r="B271" i="43" s="1"/>
  <c r="B279" i="43" s="1"/>
  <c r="B247" i="43"/>
  <c r="B248" i="43" s="1"/>
  <c r="B256" i="43" s="1"/>
  <c r="B224" i="43"/>
  <c r="B225" i="43" s="1"/>
  <c r="B233" i="43" s="1"/>
  <c r="B109" i="43"/>
  <c r="B110" i="43" s="1"/>
  <c r="B118" i="43" s="1"/>
  <c r="B86" i="43"/>
  <c r="B87" i="43" s="1"/>
  <c r="B95" i="43" s="1"/>
  <c r="B63" i="43"/>
  <c r="B64" i="43" s="1"/>
  <c r="B72" i="43" s="1"/>
  <c r="C17" i="43"/>
  <c r="C25" i="43" s="1"/>
  <c r="B385" i="42"/>
  <c r="B386" i="42" s="1"/>
  <c r="B394" i="42" s="1"/>
  <c r="B339" i="42"/>
  <c r="B340" i="42" s="1"/>
  <c r="B348" i="42" s="1"/>
  <c r="B178" i="42"/>
  <c r="B179" i="42" s="1"/>
  <c r="B187" i="42" s="1"/>
  <c r="B155" i="42"/>
  <c r="B156" i="42" s="1"/>
  <c r="B164" i="42" s="1"/>
  <c r="B109" i="42"/>
  <c r="B110" i="42" s="1"/>
  <c r="B118" i="42" s="1"/>
  <c r="B86" i="42"/>
  <c r="B87" i="42" s="1"/>
  <c r="B95" i="42" s="1"/>
  <c r="C17" i="42"/>
  <c r="B454" i="41"/>
  <c r="B455" i="41" s="1"/>
  <c r="B463" i="41" s="1"/>
  <c r="B224" i="41"/>
  <c r="B225" i="41" s="1"/>
  <c r="B233" i="41" s="1"/>
  <c r="B201" i="41"/>
  <c r="B202" i="41" s="1"/>
  <c r="B210" i="41" s="1"/>
  <c r="B178" i="41"/>
  <c r="B179" i="41" s="1"/>
  <c r="B187" i="41" s="1"/>
  <c r="B132" i="41"/>
  <c r="B133" i="41" s="1"/>
  <c r="B141" i="41" s="1"/>
  <c r="B63" i="41"/>
  <c r="B64" i="41" s="1"/>
  <c r="B72" i="41" s="1"/>
  <c r="B40" i="41"/>
  <c r="B41" i="41" s="1"/>
  <c r="B49" i="41" s="1"/>
  <c r="C17" i="41"/>
  <c r="C25" i="41" s="1"/>
  <c r="B615" i="40"/>
  <c r="B616" i="40" s="1"/>
  <c r="B624" i="40" s="1"/>
  <c r="B546" i="40"/>
  <c r="B547" i="40" s="1"/>
  <c r="B555" i="40" s="1"/>
  <c r="B385" i="40"/>
  <c r="B386" i="40" s="1"/>
  <c r="B394" i="40" s="1"/>
  <c r="B339" i="40"/>
  <c r="B340" i="40" s="1"/>
  <c r="B348" i="40" s="1"/>
  <c r="B293" i="40"/>
  <c r="B294" i="40" s="1"/>
  <c r="B302" i="40" s="1"/>
  <c r="B270" i="40"/>
  <c r="B271" i="40" s="1"/>
  <c r="B279" i="40" s="1"/>
  <c r="B201" i="40"/>
  <c r="B202" i="40" s="1"/>
  <c r="B210" i="40" s="1"/>
  <c r="B132" i="40"/>
  <c r="B133" i="40" s="1"/>
  <c r="B141" i="40" s="1"/>
  <c r="B109" i="40"/>
  <c r="B110" i="40" s="1"/>
  <c r="B118" i="40" s="1"/>
  <c r="C17" i="40"/>
  <c r="B109" i="50"/>
  <c r="B110" i="50" s="1"/>
  <c r="B118" i="50" s="1"/>
  <c r="B63" i="50"/>
  <c r="B64" i="50" s="1"/>
  <c r="B72" i="50" s="1"/>
  <c r="B40" i="50"/>
  <c r="B41" i="50" s="1"/>
  <c r="B49" i="50" s="1"/>
  <c r="C8" i="51" s="1"/>
  <c r="B500" i="50"/>
  <c r="B501" i="50" s="1"/>
  <c r="B509" i="50" s="1"/>
  <c r="C28" i="51" s="1"/>
  <c r="B454" i="50"/>
  <c r="B455" i="50" s="1"/>
  <c r="B463" i="50" s="1"/>
  <c r="C26" i="51" s="1"/>
  <c r="B339" i="50"/>
  <c r="B340" i="50" s="1"/>
  <c r="B348" i="50" s="1"/>
  <c r="C21" i="51" s="1"/>
  <c r="B316" i="50"/>
  <c r="B317" i="50" s="1"/>
  <c r="B325" i="50" s="1"/>
  <c r="C20" i="51" s="1"/>
  <c r="B178" i="50"/>
  <c r="B179" i="50" s="1"/>
  <c r="B187" i="50" s="1"/>
  <c r="C14" i="51" s="1"/>
  <c r="B155" i="50"/>
  <c r="B156" i="50" s="1"/>
  <c r="B164" i="50" s="1"/>
  <c r="C13" i="51" s="1"/>
  <c r="C17" i="50"/>
  <c r="C25" i="50" s="1"/>
  <c r="C17" i="2"/>
  <c r="C12" i="51" l="1"/>
  <c r="C11" i="51"/>
  <c r="C10" i="51"/>
  <c r="C9" i="51"/>
  <c r="B29" i="3"/>
  <c r="B21" i="3"/>
  <c r="B30" i="3"/>
  <c r="B17" i="3"/>
  <c r="B25" i="3"/>
  <c r="B33" i="3"/>
  <c r="B22" i="3"/>
  <c r="B18" i="3"/>
  <c r="B34" i="3"/>
  <c r="B26" i="3"/>
  <c r="C39" i="51" l="1"/>
  <c r="C41" i="51" s="1"/>
  <c r="D41" i="51" s="1"/>
  <c r="B10" i="3"/>
  <c r="B35" i="3"/>
  <c r="C35" i="3" s="1"/>
  <c r="B31" i="3" l="1"/>
  <c r="C31" i="3" s="1"/>
  <c r="B27" i="3"/>
  <c r="C27" i="3" s="1"/>
  <c r="B23" i="3"/>
  <c r="C23" i="3" s="1"/>
  <c r="B11" i="3" l="1"/>
  <c r="B12" i="3" s="1"/>
  <c r="C12" i="3" s="1"/>
  <c r="B19" i="3"/>
  <c r="C19" i="3" s="1"/>
</calcChain>
</file>

<file path=xl/sharedStrings.xml><?xml version="1.0" encoding="utf-8"?>
<sst xmlns="http://schemas.openxmlformats.org/spreadsheetml/2006/main" count="4097" uniqueCount="172">
  <si>
    <t>Tiedot antoi:</t>
  </si>
  <si>
    <t xml:space="preserve"> </t>
  </si>
  <si>
    <t>Nimi:</t>
  </si>
  <si>
    <t>Puhelin:</t>
  </si>
  <si>
    <t>Sähköposti:</t>
  </si>
  <si>
    <t>SAIRAALAN NIMI:</t>
  </si>
  <si>
    <t>Sairaalan kustannukset</t>
  </si>
  <si>
    <t xml:space="preserve">Apulaskelma kohtaan 1.3. </t>
  </si>
  <si>
    <t>EVO- rahoitus</t>
  </si>
  <si>
    <t>Muut tuotot (esim. myydyistä välisuoritteista)</t>
  </si>
  <si>
    <t>1.1. Asiakaspalvelujen ostot</t>
  </si>
  <si>
    <t>Sisäiset tuotot</t>
  </si>
  <si>
    <t>Muut tuotot, jotka eivät kuulu sairaalatoimintaan:</t>
  </si>
  <si>
    <t>1.3. Toimintakulut, jotka eivät kuulu sairaalatoimintaan</t>
  </si>
  <si>
    <t>2.  Poistot:</t>
  </si>
  <si>
    <t>2.1. Poistot käyttöomaisuudesta</t>
  </si>
  <si>
    <t>3. Rahoituskulut:</t>
  </si>
  <si>
    <t>3.1. Korkokulut</t>
  </si>
  <si>
    <t>3.2. Muut rahoituskulut</t>
  </si>
  <si>
    <t>3.3. Peruspääoman korkokulut</t>
  </si>
  <si>
    <t>4. Satunnaisiin kuluihin sisältyvät sairaalatoiminnan kulut 
tai niiden oikaisuerät:</t>
  </si>
  <si>
    <t>4.1. Satunnaisiin kuluihin sisältyvät sairaalatoiminnan kulut</t>
  </si>
  <si>
    <t>4.2. Satunnaisiin kuluihin sisältyvät menonvähennykset</t>
  </si>
  <si>
    <t>Tuottavuustarkastelussa käytettävät 
sairaalan kokonaiskustannukset</t>
  </si>
  <si>
    <t>ERIKOISALAKOHTAISET LASKELMAT</t>
  </si>
  <si>
    <t>Nimi</t>
  </si>
  <si>
    <t>Koodi</t>
  </si>
  <si>
    <t>ERIKOISALAN NIMI JA KOODI</t>
  </si>
  <si>
    <t>Erikoisalan kustannukset:</t>
  </si>
  <si>
    <t>Apulaskelma kohtaan 1.4</t>
  </si>
  <si>
    <t>1.2. Sisäisten palvelujen käyttö</t>
  </si>
  <si>
    <t>Vuokratuotot</t>
  </si>
  <si>
    <t>Muut tuotot 
(esim. myydyistä välisuoritteista)</t>
  </si>
  <si>
    <t>Sisäiset palvelutulot</t>
  </si>
  <si>
    <t>2. Erikseen kohdennettavat kuluerät:</t>
  </si>
  <si>
    <t>3. Pääomakustannukset:</t>
  </si>
  <si>
    <t>3.1. Erikoisalalle kohdistettavat poistot</t>
  </si>
  <si>
    <t>3.2. Erikoisalalle kohdistettavat rahoituskulut</t>
  </si>
  <si>
    <t>Tuottavuustarkasteluissa käytettävät 
erikoisalan kokonaiskustannukset</t>
  </si>
  <si>
    <t>Apulaskelma (1.3)</t>
  </si>
  <si>
    <t>TARKISTUSLASKELMAT:</t>
  </si>
  <si>
    <t>SAIRAALAKUSTANNUSTEN TÄSMÄYTYS</t>
  </si>
  <si>
    <t xml:space="preserve">Poikkeama sairaalatason laskennassa saa olla noin 0.5% sairaalan kokonaiskustannuksista. </t>
  </si>
  <si>
    <t>Sairaalan 1 erikoisalojen kustannukset yhteensä</t>
  </si>
  <si>
    <t xml:space="preserve">Sairaalan 1 kustannukset </t>
  </si>
  <si>
    <t>Poikkeama (sairaala 1)</t>
  </si>
  <si>
    <t>Sairaalan 2 erikoisalojen kustannukset yhteensä</t>
  </si>
  <si>
    <t xml:space="preserve">Sairaalan 2 kustannukset </t>
  </si>
  <si>
    <t>Poikkeama (sairaala 2)</t>
  </si>
  <si>
    <t>Sairaalan 3 erikoisalojen kustannukset yhteensä</t>
  </si>
  <si>
    <t xml:space="preserve">Sairaalan 3 kustannukset </t>
  </si>
  <si>
    <t>Poikkeama (sairaala 3)</t>
  </si>
  <si>
    <t>Sairaalan 4 erikoisalojen kustannukset yhteensä</t>
  </si>
  <si>
    <t xml:space="preserve">Sairaalan 4 kustannukset </t>
  </si>
  <si>
    <t>Poikkeama (sairaala 4)</t>
  </si>
  <si>
    <t>1000 €</t>
  </si>
  <si>
    <t xml:space="preserve">1000 € </t>
  </si>
  <si>
    <t>4. Satunnaisiin kuluihin sisältyvät sairaalatoiminnan kulut tai niiden oikaisuerät:</t>
  </si>
  <si>
    <t>1.4. Toimintakulut, jotka eivät kuulu sairaalatoimintaan</t>
  </si>
  <si>
    <t>Muita menoeriä, jotka eivät kuulu sairaalatoimintaan:</t>
  </si>
  <si>
    <t>1. Sairaalan toimintakulut</t>
  </si>
  <si>
    <t>1. Erikoisalan toimintakulut</t>
  </si>
  <si>
    <t>1. Hyvinvointialueen/-yhtymän toimintakulut</t>
  </si>
  <si>
    <t>HYVINVOINTIALUEEN/-YHTYMÄN KUSTANNUSTEN TÄSMÄYTYS</t>
  </si>
  <si>
    <t>Hyvinvointialueen/-yhtymän kustannukset sairaalatoiminnan osalta</t>
  </si>
  <si>
    <t>Hyvinvointialueen/-yhtymän kokonaiskustannukset</t>
  </si>
  <si>
    <t>Hyvinvointialue/-yhtymä yhteensä</t>
  </si>
  <si>
    <t>Sairaalan 5 erikoisalojen kustannukset yhteensä</t>
  </si>
  <si>
    <t xml:space="preserve">Sairaalan 5 kustannukset </t>
  </si>
  <si>
    <t>Poikkeama (sairaala 5)</t>
  </si>
  <si>
    <t>Poikkeama (Hyvinvointialue/-yhtymä)</t>
  </si>
  <si>
    <t>KUSTANNUSTEN TÄSMÄYTYS</t>
  </si>
  <si>
    <t>Sisätaudit</t>
  </si>
  <si>
    <t>Anestesiologia ja tehohoito</t>
  </si>
  <si>
    <t>15E</t>
  </si>
  <si>
    <t>Akuuttilääketiede, ESH</t>
  </si>
  <si>
    <t>Akuuttilääketiede, PTH</t>
  </si>
  <si>
    <t>15Y</t>
  </si>
  <si>
    <t>Kirurgia</t>
  </si>
  <si>
    <t>Neurokirurgia</t>
  </si>
  <si>
    <t>Naistentaudit ja synnytykset</t>
  </si>
  <si>
    <t>Perinnöllisyyslääketiede</t>
  </si>
  <si>
    <t>Lastentaudit</t>
  </si>
  <si>
    <t>Silmätaudit</t>
  </si>
  <si>
    <t>Korva-, nenä- ja kurkku-taudit</t>
  </si>
  <si>
    <t>Foniatria</t>
  </si>
  <si>
    <t>Suu- ja leukakirurgia</t>
  </si>
  <si>
    <t>58V</t>
  </si>
  <si>
    <t>Hampaiston oikomishoito (58X) ja Kliininen hammashoito (58Y)</t>
  </si>
  <si>
    <t>Erikoissairaanhoidon hoitotoiminnan kokonaiskustannukset, erikoisaloittain</t>
  </si>
  <si>
    <t>Somaattinen erikoissairaanhoito, sisätaudit (10). Hoitotoiminnan kokonaiskustannukset</t>
  </si>
  <si>
    <t>Somaattinen erikoissairaanhoito, anestesiologia ja tehohoito (11). Hoitotoiminnan kokonaiskustannukset</t>
  </si>
  <si>
    <t>Somaattinen erikoissairaanhoito, akuuttilääketiede, ESH (15E). Hoitotoiminnan kokonaiskustannukset</t>
  </si>
  <si>
    <t>Somaattinen erikoissairaanhoito, akuuttilääketiede, PTH (15Y). Hoitotoiminnan kokonaiskustannukset</t>
  </si>
  <si>
    <t>Somaattinen erikoissairaanhoito, kirurgia (20). Hoitotoiminnan kokonaiskustannukset</t>
  </si>
  <si>
    <t>Somaattinen erikoissairaanhoito, neurokirurgia (25). Hoitotoiminnan kokonaiskustannukset</t>
  </si>
  <si>
    <t>Somaattinen erikoissairaanhoito, naistentaudit ja synnytykset (30). Hoitotoiminnan kokonaiskustannukset</t>
  </si>
  <si>
    <t>Somaattinen erikoissairaanhoito, perinnöllisyyslääketiede (94). Hoitotoiminnan kokonaiskustannukset</t>
  </si>
  <si>
    <t>Somaattinen erikoissairaanhoito, lastentaudit (40). Hoitotoiminnan kokonaiskustannukset</t>
  </si>
  <si>
    <t>Somaattinen erikoissairaanhoito, silmätaudit (50). Hoitotoiminnan kokonaiskustannukset</t>
  </si>
  <si>
    <t>Somaattinen erikoissairaanhoito, korva-, nenä- ja kurkkutaudit (55). Hoitotoiminnan kokonaiskustannukset</t>
  </si>
  <si>
    <t>Somaattinen erikoissairaanhoito, foniatria (57). Hoitotoiminnan kokonaiskustannukset</t>
  </si>
  <si>
    <t>Somaattinen erikoissairaanhoito, suu- ja leukakirurgia (58V). Hoitotoiminnan kokonaiskustannukset</t>
  </si>
  <si>
    <t>Somaattinen erikoissairaanhoito, hampaiston oikomishoito (58X) ja kliininen hammashoito (58Y). Hoitotoiminnan kokonaiskustannukset</t>
  </si>
  <si>
    <t>Somaattinen erikoissairaanhoito, ihotaudit ja allergologia (60). Hoitotoiminnan kokonaiskustannukset</t>
  </si>
  <si>
    <t>Somaattinen erikoissairaanhoito, syöpätaudit (65). Hoitotoiminnan kokonaiskustannukset</t>
  </si>
  <si>
    <t>Psykiatrinen erikoissairaanhoito, aikuispsykiatria (70). Hoitotoiminnan kokonaiskustannukset</t>
  </si>
  <si>
    <t>Psykiatrinen erikoissairaanhoito, nuorisopsykiatria (74). Hoitotoiminnan kokonaiskustannukset</t>
  </si>
  <si>
    <t>Psykiatrinen erikoissairaanhoito, lastenpsykiatria (75). Hoitotoiminnan kokonaiskustannukset</t>
  </si>
  <si>
    <t>Somaattinen erikoissairaanhoito, neurologia (77). Hoitotoiminnan kokonaiskustannukset</t>
  </si>
  <si>
    <t>Somaattinen erikoissairaanhoito, lastenneurologia (78). Hoitotoiminnan kokonaiskustannukset</t>
  </si>
  <si>
    <t>Somaattinen erikoissairaanhoito, keuhkosairaudet (80). Hoitotoiminnan kokonaiskustannukset</t>
  </si>
  <si>
    <t>Somaattinen erikoissairaanhoito, fysiatria (96). Hoitotoiminnan kokonaiskustannukset</t>
  </si>
  <si>
    <t>Somaattinen erikoissairaanhoito, liikuntalääketiede (93). Hoitotoiminnan kokonaiskustannukset</t>
  </si>
  <si>
    <t>Somaattinen erikoissairaanhoito, työlääketiede ja työterveyshuolto (95). Hoitotoiminnan kokonaiskustannukset</t>
  </si>
  <si>
    <t>Somaattinen erikoissairaanhoito, yleislääketiede (98). Hoitotoiminnan kokonaiskustannukset</t>
  </si>
  <si>
    <t>Somaattinen erikoissairaanhoito, geriatria (97). Hoitotoiminnan kokonaiskustannukset</t>
  </si>
  <si>
    <t>HHYTT-RAPORTOINTIKOKONAISUUS</t>
  </si>
  <si>
    <t>ERIKOISSAIRAANHOIDON HOITOTOIMINNAN KOKONAISKUSTANNUKSET</t>
  </si>
  <si>
    <t>ERIKOISALOITTAIN</t>
  </si>
  <si>
    <t>Erikoisalat yhteensä</t>
  </si>
  <si>
    <t>58X ja 58Y</t>
  </si>
  <si>
    <t>Ihotaudit ja allergologia</t>
  </si>
  <si>
    <t>Syöpätaudit</t>
  </si>
  <si>
    <t>Aikuispsykiatria</t>
  </si>
  <si>
    <t>Lastenpsykiatria</t>
  </si>
  <si>
    <t>Nuorisopsykiatria</t>
  </si>
  <si>
    <t>Neurologia</t>
  </si>
  <si>
    <t>Lastenneurologia</t>
  </si>
  <si>
    <t>Keuhkosairaudet</t>
  </si>
  <si>
    <t>Fysiatria</t>
  </si>
  <si>
    <t>Liikuntalääketiede</t>
  </si>
  <si>
    <t>Työlääketiede ja työterveyshuolto</t>
  </si>
  <si>
    <t>Yleislääketiede</t>
  </si>
  <si>
    <t>Geriatria</t>
  </si>
  <si>
    <t xml:space="preserve">Poikkeama erikoisalakohtaisessa laskennassa saa olla noin 0.5% hyvinvointialueen/-yhtymän kokonaiskustannuksista. </t>
  </si>
  <si>
    <t>Sairaaloiden kustannukset yhteensä</t>
  </si>
  <si>
    <t xml:space="preserve">Hyvinvointialueen/-yhtymän nimi: </t>
  </si>
  <si>
    <t>Valtion maksama koulutuskorvaus (ent. EVO- rahoitus)</t>
  </si>
  <si>
    <t>1.2. Saadut avustukset</t>
  </si>
  <si>
    <t>1.3. Saadut avustukset</t>
  </si>
  <si>
    <t>Erikoisalakohtainen laskelma Sairaala-taulun riveillä 55-72</t>
  </si>
  <si>
    <t>Erikoisalakohtainen laskelma Sairaala-taulun riveillä 78-95</t>
  </si>
  <si>
    <t>Erikoisalakohtainen laskelma Sairaala-taulun riveillä 101-118</t>
  </si>
  <si>
    <t>Erikoisalakohtainen laskelma Sairaala-taulun riveillä 124-141</t>
  </si>
  <si>
    <t>Erikoisalakohtainen laskelma Sairaala-taulun riveillä 147-164</t>
  </si>
  <si>
    <t>Erikoisalakohtainen laskelma Sairaala-taulun riveillä 170-187</t>
  </si>
  <si>
    <t>Erikoisalakohtainen laskelma Sairaala-taulun riveillä 193-210</t>
  </si>
  <si>
    <t>Erikoisalakohtainen laskelma Sairaala-taulun riveillä 216-233</t>
  </si>
  <si>
    <t>Erikoisalakohtainen laskelma Sairaala-taulun riveillä 239-256</t>
  </si>
  <si>
    <t>Erikoisalakohtainen laskelma Sairaala-taulun riveillä 262-279</t>
  </si>
  <si>
    <t>Erikoisalakohtainen laskelma Sairaala-taulun riveillä 285-302</t>
  </si>
  <si>
    <t>Erikoisalakohtainen laskelma Sairaala-taulun riveillä 308-325</t>
  </si>
  <si>
    <t>Erikoisalakohtainen laskelma Sairaala-taulun riveillä 331-348</t>
  </si>
  <si>
    <t>Erikoisalakohtainen laskelma Sairaala-taulun riveillä 354-371</t>
  </si>
  <si>
    <t>Erikoisalakohtainen laskelma Sairaala-taulun riveillä 377-394</t>
  </si>
  <si>
    <t>Erikoisalakohtainen laskelma Sairaala-taulun riveillä 400-417</t>
  </si>
  <si>
    <t>Erikoisalakohtainen laskelma Sairaala-taulun riveillä 423-440</t>
  </si>
  <si>
    <t>Erikoisalakohtainen laskelma Sairaala-taulun riveillä 446-463</t>
  </si>
  <si>
    <t>Erikoisalakohtainen laskelma Sairaala-taulun riveillä 469-486</t>
  </si>
  <si>
    <t>Erikoisalakohtainen laskelma Sairaala-taulun riveillä 492-509</t>
  </si>
  <si>
    <t>Erikoisalakohtainen laskelma Sairaala-taulun riveillä 515-532</t>
  </si>
  <si>
    <t>Erikoisalakohtainen laskelma Sairaala-taulun riveillä 538-555</t>
  </si>
  <si>
    <t>Erikoisalakohtainen laskelma Sairaala-taulun riveillä 561-578</t>
  </si>
  <si>
    <t>Erikoisalakohtainen laskelma Sairaala-taulun riveillä 584-601</t>
  </si>
  <si>
    <t>Erikoisalakohtainen laskelma Sairaala-taulun riveillä 607-624</t>
  </si>
  <si>
    <t>Erikoisalakohtainen laskelma Sairaala-taulun riveillä 630-647</t>
  </si>
  <si>
    <t>Erikoisalakohtainen laskelma Sairaala-taulun riveillä 32-49</t>
  </si>
  <si>
    <t>EUR</t>
  </si>
  <si>
    <t>Erikoisalan hoitotoiminnan toimintakulut</t>
  </si>
  <si>
    <t>Sairaalatoiminnan hoitotoiminnan toimintakulut</t>
  </si>
  <si>
    <t>Hyvinvointialueen/-yhtymän sairaalatoiminnan toimintakulut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</si>
</sst>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mk&quot;_-;\-* #,##0\ &quot;mk&quot;_-;_-* &quot;-&quot;\ &quot;mk&quot;_-;_-@_-"/>
    <numFmt numFmtId="165" formatCode="_-* #,##0\ _m_k_-;\-* #,##0\ _m_k_-;_-* &quot;-&quot;\ _m_k_-;_-@_-"/>
    <numFmt numFmtId="166" formatCode="_-* #,##0\ [$€-1]_-;\-* #,##0\ [$€-1]_-;_-* &quot;-&quot;\ [$€-1]_-;_-@_-"/>
    <numFmt numFmtId="167" formatCode="0_ ;\-0\ "/>
    <numFmt numFmtId="168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7"/>
  </cellStyleXfs>
  <cellXfs count="99">
    <xf numFmtId="0" fontId="0" fillId="0" borderId="0" xfId="0"/>
    <xf numFmtId="0" fontId="2" fillId="0" borderId="0" xfId="0" applyFont="1"/>
    <xf numFmtId="164" fontId="0" fillId="0" borderId="0" xfId="0" applyNumberFormat="1" applyProtection="1"/>
    <xf numFmtId="0" fontId="2" fillId="0" borderId="0" xfId="0" applyFont="1" applyProtection="1"/>
    <xf numFmtId="0" fontId="0" fillId="0" borderId="0" xfId="0" applyProtection="1"/>
    <xf numFmtId="0" fontId="2" fillId="0" borderId="1" xfId="0" applyFont="1" applyBorder="1" applyProtection="1"/>
    <xf numFmtId="0" fontId="2" fillId="0" borderId="2" xfId="0" applyFont="1" applyBorder="1" applyAlignment="1" applyProtection="1">
      <alignment wrapText="1"/>
    </xf>
    <xf numFmtId="0" fontId="4" fillId="0" borderId="0" xfId="0" applyFont="1" applyProtection="1"/>
    <xf numFmtId="0" fontId="0" fillId="0" borderId="5" xfId="0" applyBorder="1" applyAlignment="1" applyProtection="1">
      <alignment wrapText="1"/>
    </xf>
    <xf numFmtId="0" fontId="0" fillId="0" borderId="0" xfId="0" applyFill="1" applyBorder="1" applyProtection="1">
      <protection locked="0"/>
    </xf>
    <xf numFmtId="0" fontId="2" fillId="0" borderId="0" xfId="0" applyFont="1" applyBorder="1" applyProtection="1"/>
    <xf numFmtId="0" fontId="0" fillId="3" borderId="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4" borderId="3" xfId="0" applyFill="1" applyBorder="1" applyProtection="1">
      <protection locked="0"/>
    </xf>
    <xf numFmtId="0" fontId="0" fillId="0" borderId="0" xfId="0" applyFill="1" applyProtection="1"/>
    <xf numFmtId="0" fontId="2" fillId="0" borderId="0" xfId="0" applyFont="1" applyFill="1" applyProtection="1"/>
    <xf numFmtId="164" fontId="0" fillId="0" borderId="0" xfId="0" applyNumberFormat="1" applyFill="1" applyProtection="1"/>
    <xf numFmtId="0" fontId="2" fillId="0" borderId="1" xfId="0" applyFont="1" applyFill="1" applyBorder="1" applyProtection="1"/>
    <xf numFmtId="0" fontId="0" fillId="0" borderId="0" xfId="0" applyFill="1" applyAlignment="1" applyProtection="1">
      <alignment wrapText="1"/>
    </xf>
    <xf numFmtId="0" fontId="2" fillId="0" borderId="2" xfId="0" applyFont="1" applyFill="1" applyBorder="1" applyAlignment="1" applyProtection="1">
      <alignment wrapText="1"/>
    </xf>
    <xf numFmtId="49" fontId="0" fillId="0" borderId="0" xfId="0" applyNumberFormat="1" applyFill="1" applyProtection="1"/>
    <xf numFmtId="0" fontId="3" fillId="0" borderId="0" xfId="0" applyFont="1" applyFill="1" applyBorder="1" applyAlignment="1" applyProtection="1">
      <alignment wrapText="1"/>
    </xf>
    <xf numFmtId="0" fontId="0" fillId="4" borderId="1" xfId="0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5" fontId="0" fillId="5" borderId="3" xfId="0" applyNumberFormat="1" applyFill="1" applyBorder="1" applyProtection="1"/>
    <xf numFmtId="165" fontId="0" fillId="5" borderId="2" xfId="0" applyNumberFormat="1" applyFill="1" applyBorder="1" applyProtection="1"/>
    <xf numFmtId="165" fontId="0" fillId="5" borderId="0" xfId="0" applyNumberFormat="1" applyFill="1" applyProtection="1"/>
    <xf numFmtId="165" fontId="2" fillId="5" borderId="1" xfId="0" applyNumberFormat="1" applyFont="1" applyFill="1" applyBorder="1" applyProtection="1"/>
    <xf numFmtId="165" fontId="2" fillId="5" borderId="2" xfId="0" applyNumberFormat="1" applyFont="1" applyFill="1" applyBorder="1" applyProtection="1"/>
    <xf numFmtId="165" fontId="0" fillId="3" borderId="3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0" xfId="0" applyNumberFormat="1" applyFill="1" applyProtection="1">
      <protection locked="0"/>
    </xf>
    <xf numFmtId="165" fontId="0" fillId="0" borderId="0" xfId="0" applyNumberFormat="1" applyFill="1" applyProtection="1"/>
    <xf numFmtId="165" fontId="0" fillId="0" borderId="0" xfId="0" applyNumberFormat="1" applyProtection="1"/>
    <xf numFmtId="165" fontId="0" fillId="0" borderId="2" xfId="0" applyNumberFormat="1" applyBorder="1" applyProtection="1"/>
    <xf numFmtId="165" fontId="0" fillId="4" borderId="3" xfId="0" applyNumberFormat="1" applyFill="1" applyBorder="1" applyProtection="1">
      <protection locked="0"/>
    </xf>
    <xf numFmtId="165" fontId="0" fillId="4" borderId="1" xfId="0" applyNumberFormat="1" applyFill="1" applyBorder="1" applyProtection="1">
      <protection locked="0"/>
    </xf>
    <xf numFmtId="165" fontId="0" fillId="0" borderId="0" xfId="0" applyNumberFormat="1" applyBorder="1" applyProtection="1"/>
    <xf numFmtId="165" fontId="0" fillId="2" borderId="1" xfId="0" applyNumberFormat="1" applyFill="1" applyBorder="1" applyProtection="1">
      <protection locked="0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>
      <alignment wrapText="1"/>
    </xf>
    <xf numFmtId="165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/>
    <xf numFmtId="0" fontId="0" fillId="0" borderId="0" xfId="0" applyBorder="1"/>
    <xf numFmtId="165" fontId="0" fillId="0" borderId="0" xfId="0" applyNumberFormat="1" applyBorder="1"/>
    <xf numFmtId="9" fontId="0" fillId="0" borderId="0" xfId="1" applyFont="1" applyBorder="1"/>
    <xf numFmtId="166" fontId="0" fillId="0" borderId="0" xfId="0" applyNumberFormat="1" applyBorder="1"/>
    <xf numFmtId="0" fontId="6" fillId="0" borderId="0" xfId="0" applyFont="1" applyProtection="1"/>
    <xf numFmtId="0" fontId="0" fillId="0" borderId="5" xfId="0" applyNumberFormat="1" applyFill="1" applyBorder="1" applyAlignment="1" applyProtection="1">
      <alignment wrapText="1"/>
    </xf>
    <xf numFmtId="0" fontId="0" fillId="0" borderId="0" xfId="0" applyAlignment="1" applyProtection="1"/>
    <xf numFmtId="0" fontId="0" fillId="0" borderId="3" xfId="0" applyBorder="1" applyAlignment="1" applyProtection="1"/>
    <xf numFmtId="0" fontId="0" fillId="0" borderId="5" xfId="0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0" fillId="2" borderId="3" xfId="0" applyNumberFormat="1" applyFill="1" applyBorder="1" applyAlignment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/>
    <xf numFmtId="165" fontId="2" fillId="5" borderId="4" xfId="0" applyNumberFormat="1" applyFont="1" applyFill="1" applyBorder="1" applyProtection="1"/>
    <xf numFmtId="167" fontId="2" fillId="5" borderId="4" xfId="0" applyNumberFormat="1" applyFont="1" applyFill="1" applyBorder="1" applyProtection="1"/>
    <xf numFmtId="167" fontId="2" fillId="5" borderId="4" xfId="0" applyNumberFormat="1" applyFont="1" applyFill="1" applyBorder="1" applyAlignment="1" applyProtection="1">
      <alignment horizontal="right"/>
    </xf>
    <xf numFmtId="165" fontId="0" fillId="6" borderId="3" xfId="0" applyNumberFormat="1" applyFill="1" applyBorder="1" applyProtection="1"/>
    <xf numFmtId="165" fontId="2" fillId="6" borderId="1" xfId="0" applyNumberFormat="1" applyFont="1" applyFill="1" applyBorder="1" applyProtection="1"/>
    <xf numFmtId="165" fontId="2" fillId="6" borderId="3" xfId="0" applyNumberFormat="1" applyFont="1" applyFill="1" applyBorder="1" applyProtection="1"/>
    <xf numFmtId="165" fontId="0" fillId="7" borderId="3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0" xfId="0" applyFill="1" applyProtection="1">
      <protection locked="0"/>
    </xf>
    <xf numFmtId="165" fontId="2" fillId="6" borderId="2" xfId="0" applyNumberFormat="1" applyFont="1" applyFill="1" applyBorder="1" applyProtection="1"/>
    <xf numFmtId="165" fontId="0" fillId="6" borderId="2" xfId="0" applyNumberFormat="1" applyFill="1" applyBorder="1" applyProtection="1"/>
    <xf numFmtId="165" fontId="0" fillId="0" borderId="0" xfId="0" applyNumberFormat="1" applyFill="1" applyBorder="1" applyProtection="1"/>
    <xf numFmtId="0" fontId="1" fillId="0" borderId="0" xfId="0" applyFont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ill="1" applyAlignment="1">
      <alignment vertical="top"/>
    </xf>
    <xf numFmtId="165" fontId="0" fillId="6" borderId="0" xfId="0" applyNumberFormat="1" applyFill="1" applyBorder="1" applyAlignment="1" applyProtection="1">
      <alignment vertical="top"/>
    </xf>
    <xf numFmtId="0" fontId="0" fillId="0" borderId="0" xfId="0" applyFill="1" applyAlignment="1">
      <alignment vertical="top" wrapText="1"/>
    </xf>
    <xf numFmtId="166" fontId="0" fillId="6" borderId="2" xfId="0" applyNumberFormat="1" applyFill="1" applyBorder="1" applyAlignment="1">
      <alignment vertical="top"/>
    </xf>
    <xf numFmtId="166" fontId="5" fillId="6" borderId="0" xfId="0" applyNumberFormat="1" applyFont="1" applyFill="1" applyAlignment="1">
      <alignment vertical="top"/>
    </xf>
    <xf numFmtId="166" fontId="0" fillId="6" borderId="6" xfId="0" applyNumberFormat="1" applyFill="1" applyBorder="1" applyAlignment="1">
      <alignment vertical="top"/>
    </xf>
    <xf numFmtId="166" fontId="5" fillId="6" borderId="0" xfId="0" applyNumberFormat="1" applyFont="1" applyFill="1"/>
    <xf numFmtId="166" fontId="0" fillId="6" borderId="2" xfId="0" applyNumberFormat="1" applyFill="1" applyBorder="1"/>
    <xf numFmtId="168" fontId="0" fillId="6" borderId="2" xfId="1" applyNumberFormat="1" applyFont="1" applyFill="1" applyBorder="1"/>
    <xf numFmtId="0" fontId="2" fillId="8" borderId="0" xfId="0" applyFont="1" applyFill="1" applyAlignment="1">
      <alignment horizontal="center" vertical="top"/>
    </xf>
  </cellXfs>
  <cellStyles count="3">
    <cellStyle name="Normaali" xfId="0" builtinId="0"/>
    <cellStyle name="Prosenttia" xfId="1" builtinId="5"/>
    <cellStyle name="xTaso1" xfId="2" xr:uid="{AE642F74-12D5-41A6-AE6C-765890C1FAA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  <color rgb="FFFFFFB7"/>
      <color rgb="FFCCFF99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E85BFDF-2F08-439C-9067-178AC4200587}"/>
            </a:ext>
          </a:extLst>
        </xdr:cNvPr>
        <xdr:cNvSpPr txBox="1"/>
      </xdr:nvSpPr>
      <xdr:spPr>
        <a:xfrm>
          <a:off x="5532120" y="350215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FEFF25E-52EE-4682-A91D-98CD041CEA25}"/>
            </a:ext>
          </a:extLst>
        </xdr:cNvPr>
        <xdr:cNvSpPr txBox="1"/>
      </xdr:nvSpPr>
      <xdr:spPr>
        <a:xfrm>
          <a:off x="55321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B32B068-599D-4298-A8C1-63EA3FDB686C}"/>
            </a:ext>
          </a:extLst>
        </xdr:cNvPr>
        <xdr:cNvSpPr txBox="1"/>
      </xdr:nvSpPr>
      <xdr:spPr>
        <a:xfrm>
          <a:off x="5532120" y="392506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66D5886-9FD1-4BA4-974A-5F562C6AAD61}"/>
            </a:ext>
          </a:extLst>
        </xdr:cNvPr>
        <xdr:cNvSpPr txBox="1"/>
      </xdr:nvSpPr>
      <xdr:spPr>
        <a:xfrm>
          <a:off x="5532120" y="307924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510ACCB-38DD-4DE3-9835-03E9430B046E}"/>
            </a:ext>
          </a:extLst>
        </xdr:cNvPr>
        <xdr:cNvSpPr txBox="1"/>
      </xdr:nvSpPr>
      <xdr:spPr>
        <a:xfrm>
          <a:off x="5532120" y="265633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CC7182E-AC84-46F1-84D2-023CECEEA0A0}"/>
            </a:ext>
          </a:extLst>
        </xdr:cNvPr>
        <xdr:cNvSpPr txBox="1"/>
      </xdr:nvSpPr>
      <xdr:spPr>
        <a:xfrm>
          <a:off x="5532120" y="1153744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18E9930-B001-4207-95D3-98E205C89DB1}"/>
            </a:ext>
          </a:extLst>
        </xdr:cNvPr>
        <xdr:cNvSpPr txBox="1"/>
      </xdr:nvSpPr>
      <xdr:spPr>
        <a:xfrm>
          <a:off x="5532120" y="1111453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1074849-4B1A-48E8-A77D-E2328F802FB9}"/>
            </a:ext>
          </a:extLst>
        </xdr:cNvPr>
        <xdr:cNvSpPr txBox="1"/>
      </xdr:nvSpPr>
      <xdr:spPr>
        <a:xfrm>
          <a:off x="5532120" y="1069162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795AC5-18DE-4808-822B-BCE09844C187}"/>
            </a:ext>
          </a:extLst>
        </xdr:cNvPr>
        <xdr:cNvSpPr txBox="1"/>
      </xdr:nvSpPr>
      <xdr:spPr>
        <a:xfrm>
          <a:off x="5532120" y="1026871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F23859-CFE3-45B0-B36E-4EB7C16D01FC}"/>
            </a:ext>
          </a:extLst>
        </xdr:cNvPr>
        <xdr:cNvSpPr txBox="1"/>
      </xdr:nvSpPr>
      <xdr:spPr>
        <a:xfrm>
          <a:off x="5532120" y="984580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8DA6C25-FE34-46B7-A8CB-1D90530C6BA1}"/>
            </a:ext>
          </a:extLst>
        </xdr:cNvPr>
        <xdr:cNvSpPr txBox="1"/>
      </xdr:nvSpPr>
      <xdr:spPr>
        <a:xfrm>
          <a:off x="5532120" y="942289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2DED26A-319D-4204-91D5-D621C628D29A}"/>
            </a:ext>
          </a:extLst>
        </xdr:cNvPr>
        <xdr:cNvSpPr txBox="1"/>
      </xdr:nvSpPr>
      <xdr:spPr>
        <a:xfrm>
          <a:off x="5532120" y="899998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D46AF28-08D7-41A5-B01B-DDF810ED7EFF}"/>
            </a:ext>
          </a:extLst>
        </xdr:cNvPr>
        <xdr:cNvSpPr txBox="1"/>
      </xdr:nvSpPr>
      <xdr:spPr>
        <a:xfrm>
          <a:off x="5532120" y="857707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B143CAB-380D-41AC-A9AD-6D588715CE94}"/>
            </a:ext>
          </a:extLst>
        </xdr:cNvPr>
        <xdr:cNvSpPr txBox="1"/>
      </xdr:nvSpPr>
      <xdr:spPr>
        <a:xfrm>
          <a:off x="5532120" y="815416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440BE6A-81BF-46A3-8118-5F17B28D6B63}"/>
            </a:ext>
          </a:extLst>
        </xdr:cNvPr>
        <xdr:cNvSpPr txBox="1"/>
      </xdr:nvSpPr>
      <xdr:spPr>
        <a:xfrm>
          <a:off x="5532120" y="773125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3DDEEBF-A960-4757-B1F1-D8C617BACC7F}"/>
            </a:ext>
          </a:extLst>
        </xdr:cNvPr>
        <xdr:cNvSpPr txBox="1"/>
      </xdr:nvSpPr>
      <xdr:spPr>
        <a:xfrm>
          <a:off x="5532120" y="730834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D75D29E-AB1D-4DD4-B24A-036C88C9DCED}"/>
            </a:ext>
          </a:extLst>
        </xdr:cNvPr>
        <xdr:cNvSpPr txBox="1"/>
      </xdr:nvSpPr>
      <xdr:spPr>
        <a:xfrm>
          <a:off x="5532120" y="688543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B402924-E9C6-4444-AB00-AD61E7882CC9}"/>
            </a:ext>
          </a:extLst>
        </xdr:cNvPr>
        <xdr:cNvSpPr txBox="1"/>
      </xdr:nvSpPr>
      <xdr:spPr>
        <a:xfrm>
          <a:off x="5532120" y="646252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BA2C1E7-54D2-4C31-BD56-99EEA31B29F6}"/>
            </a:ext>
          </a:extLst>
        </xdr:cNvPr>
        <xdr:cNvSpPr txBox="1"/>
      </xdr:nvSpPr>
      <xdr:spPr>
        <a:xfrm>
          <a:off x="5532120" y="603961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CC6B6DF-41CC-44D3-ACD8-D0CD9312E32C}"/>
            </a:ext>
          </a:extLst>
        </xdr:cNvPr>
        <xdr:cNvSpPr txBox="1"/>
      </xdr:nvSpPr>
      <xdr:spPr>
        <a:xfrm>
          <a:off x="5532120" y="561670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A228B8-9F1B-4579-A0F7-7D97C1813BA1}"/>
            </a:ext>
          </a:extLst>
        </xdr:cNvPr>
        <xdr:cNvSpPr txBox="1"/>
      </xdr:nvSpPr>
      <xdr:spPr>
        <a:xfrm>
          <a:off x="5532120" y="519379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E82FBB7-1346-427A-95F2-D3675DEDEA7E}"/>
            </a:ext>
          </a:extLst>
        </xdr:cNvPr>
        <xdr:cNvSpPr txBox="1"/>
      </xdr:nvSpPr>
      <xdr:spPr>
        <a:xfrm>
          <a:off x="5532120" y="477088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4868295-9F86-40FD-BAAD-93D8452D0E85}"/>
            </a:ext>
          </a:extLst>
        </xdr:cNvPr>
        <xdr:cNvSpPr txBox="1"/>
      </xdr:nvSpPr>
      <xdr:spPr>
        <a:xfrm>
          <a:off x="5532120" y="434797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5B3E4ED-1814-4DC3-9061-776681C5F35A}"/>
            </a:ext>
          </a:extLst>
        </xdr:cNvPr>
        <xdr:cNvSpPr txBox="1"/>
      </xdr:nvSpPr>
      <xdr:spPr>
        <a:xfrm>
          <a:off x="5532120" y="223342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4728DC6-8619-4FB2-860F-99360C3D4E27}"/>
            </a:ext>
          </a:extLst>
        </xdr:cNvPr>
        <xdr:cNvSpPr txBox="1"/>
      </xdr:nvSpPr>
      <xdr:spPr>
        <a:xfrm>
          <a:off x="5532120" y="181051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57EF8CC-7603-4CFD-BC79-A187E3769F27}"/>
            </a:ext>
          </a:extLst>
        </xdr:cNvPr>
        <xdr:cNvSpPr txBox="1"/>
      </xdr:nvSpPr>
      <xdr:spPr>
        <a:xfrm>
          <a:off x="5532120" y="138760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A4EBB6B-125C-4CB1-8B7C-B1F07D33E413}"/>
            </a:ext>
          </a:extLst>
        </xdr:cNvPr>
        <xdr:cNvSpPr txBox="1"/>
      </xdr:nvSpPr>
      <xdr:spPr>
        <a:xfrm>
          <a:off x="5532120" y="96469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8EB240-C518-48F2-B0BA-58106B8CEC55}"/>
            </a:ext>
          </a:extLst>
        </xdr:cNvPr>
        <xdr:cNvSpPr txBox="1"/>
      </xdr:nvSpPr>
      <xdr:spPr>
        <a:xfrm>
          <a:off x="5532120" y="541020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A9FA9E9-E3D8-4D12-B01B-177B341730A8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1648A968-5C0E-4D46-BECC-6F7659813BEC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1B08F82-D7BF-46E2-9DAC-B9E502378F93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E9B50D1-3997-4CAD-88D0-DCB8F7044CE6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7685028-9096-445C-83D6-488ACFEE74D6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5C1BB3A-A1FE-4A5E-B4E2-1851B4F196E5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BAEA7C7-18F7-4888-8FF4-4FD2ACD72D96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A030DAA-4D5F-48E9-82DC-2E4EC11C5EF1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32E2E8E-80C6-4ABA-9482-1131D59C7268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F2F62DF-A9A7-4816-8CC1-F1BEA22FF69F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7A38A04-6B4A-4FC3-B1B4-1AF6A6BAC806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03D7636-4BD3-456B-B9CB-66CC28B62C37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EABCAEE-A14B-453F-8E63-5A55CC30727D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4488279-F67F-4298-9B7B-6ADEFE719033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DE72845-4D21-4539-88F9-DE4940AE582C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2807904-DB33-4989-8717-7FDF4B9138DE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E0C7AF-5EA7-45F0-B753-3F5AC75D2F2A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A366FBE-B2FC-404E-BC5D-81342E524244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3ED7A05-43F3-42C6-948E-E5C7549B3A63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EB3C313-999F-494C-9EFB-0CC1208EEACF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D6F7B0C-33C8-432E-9078-F3E5C496A4E0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E5B678F-A961-453E-9B42-F526D0EEEAF4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94076AA-4645-4669-83D2-4116E40F55A3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E622494-5CFC-494A-AD67-6DA9327A7978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7AF771B-404E-4CCB-99E2-802BA422F0CE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DED0A24-ECD7-40F8-B0B3-A210A52F05F5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642527-7674-4BFB-A9F5-75882F4BD8B2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257BF64-43EB-47EA-B630-5D772F3E8EC6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FC9CB42-B929-45F4-BDDD-2AD9BE08E3A4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CD69C005-CDF6-4005-8D7E-21CB4EFC805B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BF41A8A-6165-49C2-A44E-266F675BCE51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F37C14F-E04D-499C-84A7-773F1C568F05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2F42E8-94D2-4EFD-B098-D2F1E4F5243D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CA8F0CD-7D8A-49DC-BA5E-D43799C86C42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5F22429-40A9-41BE-AA1C-EE901FC518AA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0A5F2A0-9C6E-4C61-B017-7304A4E4040D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86DAFD4-68AC-4A8A-ACAC-A3DA5734E1B8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81977D2-D4CF-4107-AB69-7B0E8E395988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50B1309-6DAF-484C-A1C8-57B9E3057042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F72AB3B-06CA-4350-9BA1-9EB084DAACEE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5D5D89D-BE5F-44D4-A698-7CCCE765B124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2A5E44B-60AE-424A-A83D-944671172B7C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57C00BA-1F29-486B-82CB-1C400814FDDC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17892E1-A86B-4CFF-A4B3-35B7E4887838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BB23818-68AE-49E7-8F7A-797F7211A0D1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EB087D2-AAAA-4FFC-ADB9-091D227AAD66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38150CB-96BE-4D64-BF9B-A7CE1D7B937A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85185F-1E9E-47B2-8A08-C08A177A7BB3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5946A77-F716-43DD-B4EA-B564828BEDBD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707A260-9774-4B72-B162-C1034D47BCF3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5CD8E83-4362-414E-9545-E7673034B05D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934F189-DF23-41A5-BE86-46FB47133EFD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8BE4B9-7E7C-4655-BD36-3C2C6B7A0C16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D2A4891-BCBC-414F-9D94-E206D6224C24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282A729-6411-4CE4-AAF8-D0E04D6DF2AE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CA986E-6646-4C4D-96EA-E42E6A617AA5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BC00FAA-7644-4C24-AE85-F9CA5382B1B7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6AE5FD85-F04A-4AB6-A2C2-937A03D4D5FA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141D6CF-D02D-481F-8B41-7F0396616FF0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97E3D9E-D495-4505-9D8D-32C8363B5BD6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DED37B9-C634-4F39-8122-CB590E963D3E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9CAE4B3-AA1B-4E61-A2A8-EB682AC1ED62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5C4EADF-E0D2-47E2-8029-C541339CBA4C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AFC8F00-0C9B-4737-952A-59DE05DBA8D1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E525200-B973-4766-AC1B-6051739AEA8D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3FC6038-6016-4BE4-B43E-B35BB12D60D3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16C00AC-F0B9-404A-A03F-69B6521588EE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ED7BC64-C6F4-4468-81AD-96ED422EBB26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8BD3E7D-694E-493D-9A5F-2010235D9683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ED2FC22-2FFF-40AB-AF46-43999BCF76B7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A8E1ED8-C485-4561-9C7A-4FDDA5566184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8E2087C-B15B-415A-BDBA-141ACC673FA5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A8A3D99-348A-42EE-8E8A-2F8D76E7167C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6AC8AD9-80E4-4545-A009-48C3FBB80C9A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EA19251-0CB4-4349-9DDF-195F9657B519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E29EBF-1B66-4C84-A847-2B34DC7A11E3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B1F16DB-C401-4C68-9937-3008D1C9FEDE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C0708D6-5385-428F-91F1-EEF2CDD27E49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87EB0A2-A78B-425E-9F80-8DA18CAEFDFB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F5A5FB9-88F8-4A2C-9B50-7A3CB71F6946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37BB58A-CB80-4411-87BD-B2D76C91A997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0CED20C-639D-4B4F-97C4-81D5E24AF85D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989870B-AEDE-425E-9A94-8674E0E632A1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184CC0E-37D1-4C6E-B2E9-C6E8ED1725F4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365B0CB-E8B7-43F1-B236-BBA9EBA78BBA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A937650A-2DA6-4DCC-8F14-43664667566D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9CD46FC-C5B7-4039-8849-8638E75706F6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1AAD7E7-A1F4-467D-87BD-C1F0FB75E7C6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C2D8901-6A35-4D9E-889E-E6C83991D4A7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88948FA-6BCD-41FE-8FA9-65B58A424343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D6021E0-8E53-4B6F-9543-D33ED457046E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862DF2B-D266-4B51-B273-8AB6C1DC4464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B0E3B79-FD9B-478A-B574-37F45D022646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D8BA4B9-EEF2-4D8C-BEF3-B8C38E7E0761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52BE9DE-1B76-4E3C-8872-DA5CB9FD82F4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0E9080B-9B55-4AE3-BC23-308F81B56C47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5CC3DB1-65D5-470C-8D53-A1DE288AA305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72C67C9-71BE-4A8C-A713-305B182046DC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95E8B5C-DABA-4201-A004-FED146DB7C1D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27C7CE3-2C9C-4912-AE1C-B97E417A3055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DABC2D3-4E4D-4102-BD88-088A073C9708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EE1A22B-DBB3-406F-9712-1A5B1A9C99A2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69D4D1-CD5D-4558-B090-D73B600C101E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31965AA-D7D6-4154-9796-E1D9A8EB2B4F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D1E3AD5-1D75-4D3F-A7F7-58A1A8A13537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DBE0875-7E35-4D3D-AD99-F471E65AB402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5909631-B836-4140-82AB-68D672E7234B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432E868-E91B-462A-BADB-0FDD6AD3057E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2698CAD-5D21-45BE-9960-599D68D83985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F3C458C-F43C-4E3E-AB73-581F60085CDB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304417A-7831-41F4-9462-734BDCF8B158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4FD2E02-3A89-43A2-A07A-EF34807957B0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0D3DE46-9D2E-4BA0-B6CB-475147B4FBC8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DA91C5E4-5E32-4E65-A8A0-69BED63345A1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B6D5597-2ED0-475A-A509-DE1E191AC539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4732731-CC35-4134-8C55-789C9A988590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B4FB074-B8D8-4521-8D00-6EC62B4E0FD7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3723114-9E47-4D94-96C8-1EA0F8DA1120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0CC5D0-3140-494A-9823-F58E9B09438A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2D3F764-92A0-43BC-BBB6-7A2C614B4F1F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73C774B-E426-4272-9992-B28EDE54D5CD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ED9F343-0E87-4BAE-9315-0A1110A66DE4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4C13CFD-B8AC-4EE9-8044-ABE9F24926F0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D9D6653-B4CC-4055-B2A8-23944ECE5672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A94A7E8-14B0-4539-8B3C-C246EAED314D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9E6B175-2ABE-4893-A006-34411A8B1B97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AC3EAEF-D471-4E59-B50B-1DB7F1C52F3D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13901A0-9CC8-4392-A137-9EBEEE04A25C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F11E3DD-4666-466C-B0E3-22AF49B87E99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B14DB32-F5ED-4510-83C1-7EC881B2FBF7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44A797-C151-4AAF-971D-0E55F67992CE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ABD6AE0-804F-4844-BE96-533F46B0190E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77A5C5F-D425-47B8-8387-5885EC4C96FE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58F9102-CFFA-4E79-9B70-3184238C09C2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C5B6D36-1DA9-4E98-B236-7D1348906297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ACA13D2-B1F6-4C97-A74C-E1DE1D1C607C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E2FA05E-2F0C-4172-B86E-24665D150396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5A119A3-9451-4CB9-9B1C-46ED0216C845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D01DA21-9006-48AE-AB39-1CE498C3A0ED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67AC22-E3CB-469B-8EDC-866E86A0139C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7EE2289-B530-4A96-9590-B107650373FF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FC7D8473-2785-485D-86BA-3B2CDDD664C8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2A41EA8-6460-4D80-9FD1-BF7993E8F193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3F26717-D6AF-4052-A8F4-223111B0FB60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1D5A2EC-762A-4324-BABA-63EA44EB4CE2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F7DF3E8-7022-49AA-A6CD-BA18B0408AF0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5956D23-A7D0-4B30-8458-B01A34CC12D2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4E931DE-8134-4A0A-95ED-369CFA59C2B6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9E6631E-49B8-4ADA-A693-9CCF8BF0E0CF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A6F4DD-034C-416D-A5B2-B44FBAD14AB0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F070AF4-0E2F-4BBE-9749-ABD24EF1F283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4D6F0C6-67E5-4A75-A844-033AD222B060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E306CBA-6C28-40CB-ACD6-1DCB481AED84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6D9A5DC-52D9-4878-B5D4-91C030D90CA1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150B1F9-8B69-486A-A114-5CEA71B0C81C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EEDA822-04FC-44BD-ADB6-743BA3C03EB7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DE14EE0-4E9D-4D99-8D00-45A6821D0CB6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B926DB2-E574-4DE6-9F33-9CAFBFE8EA63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6BFF5B-2492-4E1D-8A1A-9D0C2F10FE44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A807D6C-2712-4F9C-9CAC-7C1EB9EBEAE0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8B203C1-FCBE-4D96-A824-40B7C31F9B1B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47B22D7-FDDA-4206-9249-03A67BCD66C1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4BA2291-E87A-4D2D-AB77-32F60AB17D04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C016D85-9FCB-431D-968E-952F8130BC6D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6D580F0-3B38-4CB0-AC87-87D8D3766008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2E4451D-74CE-4713-946B-0F5DB9F5B7A6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1DEF1DF-624F-4A54-9C22-2B676B274B86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69905CF-177F-4C7F-9C5E-9BC47385E140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40C9294-C0F6-4C65-86DD-C7CF2C70D369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806DC8DA-9468-47A5-862F-EA3ECF30D402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7292AA4-E75A-4DD0-97DC-1DB4A441B648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3B8BA83-F6FC-4531-92AE-7DDCAA8F4126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6FE0E5F-C96B-40D7-ADE5-D30DCD1EA0AF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8C09F38-E119-45AF-B402-3CB105B680FB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CD6F628-B73C-4C3F-A297-2862843D0DEC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CEFAF65-5D67-4F4A-910B-625BE7D38E00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4910130-148C-4DFE-B63D-460B0ABE705F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716606B-5DFD-49C2-9F00-2E9A16B05C02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28BF704-BCF4-4F24-8164-31B4DA29A43B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A71A126-5E38-47FC-915A-E7242A91BCB0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6CEEFAF-3A8D-4D09-9C10-DA895A826537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1F2FE91-A1D1-49A7-81B5-8844BA9A9FB8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0049DB6-D63A-4C3A-9A2D-F84A577C1948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1F2E45D-EE4D-4125-8862-A18A5BFE4A1D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F6F4C84-0D1C-4426-8EE0-EA3C29FE539E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6426981-384F-4824-B198-B92198BBB7EC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C0E24C6-FDB9-400E-8C9C-4645FBD3FB23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15577B-C05B-432F-B6DB-458809B7093E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A1C7348-9E9A-4BE3-85C9-8BA3CD0832AB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5EF2E5F-C8CE-4EB6-8C8A-FD934972B632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549403B-7198-474D-9FED-5EC9F19C65D5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8CCE7A5-2C56-466A-9AC6-54F02946007D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4B45FBB-BFD9-4CD1-9E08-5E235A7C97B8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A35A351-3DF0-4D02-BE04-36DE2AD32869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99EEB62-AF0F-468A-BCB6-49670DB2CC7B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375E03A-CB85-4E4D-85F0-C77E443F75B1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997A30A-5FE9-495D-9C83-B07751F5C812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CEFC04D9-C1E6-42C6-8A0D-DED8EB6657F4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F3B4E8D-3C82-44E9-B8BB-F33251A85919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A2E791C-5C42-4855-8F1A-BBECAC97FC6D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DDC06A9-2DDB-425E-AD6B-D53C90399E2F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7A00A05-EAD0-4332-B9CD-D9040D30E84E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07129C7-D8EA-495D-9850-772554308007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0AC723B-0A1E-4908-8725-3BE0B94A5F8A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958DD72-CA8A-495E-B718-3DB6A047904B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C67C08F-952E-457E-9912-4E6350115B58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08772E0-0E54-4511-B4D7-CECC58B5D0F2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1250130-5C15-49F0-B548-9DBF90E37B55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C99015-89F2-401F-B643-5DDFE041B9E3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394A367-5A9E-4BD9-916B-A5380686A6D1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E26C1A5-D59D-4B42-9D48-FE04C438BBEC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2EB501A-F272-433D-AEE0-28A2C37EC7C2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52C5DAC-0462-4DB1-A3EA-657F4279EF5E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B810BC-E649-4C47-81B3-51751E6097BA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FDBD994-2A8F-4B10-95DC-3B41F0E9B095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128A6B4-8B76-4DB6-9775-072E1C2346FC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6649607-59D3-4649-B935-9439F762DFCD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21D8C21-E82E-4725-9C07-0A0F5D52926F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0E56E99-654D-429A-A8E4-808BC6447E18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ACBB45E-1E9D-4FD3-AF59-7C6ABAAA0ECF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E03A071-72F2-43FD-9510-2560CE10A7EB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6FCC8B0-CDA4-4A15-B222-F01C063E1767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CCA1302-6EFA-4DE2-B90C-401711CD08C4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F93259D-3972-4CB2-876E-B6F526A83DD7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3060700</xdr:colOff>
      <xdr:row>3</xdr:row>
      <xdr:rowOff>50800</xdr:rowOff>
    </xdr:from>
    <xdr:to>
      <xdr:col>2</xdr:col>
      <xdr:colOff>1130300</xdr:colOff>
      <xdr:row>7</xdr:row>
      <xdr:rowOff>142240</xdr:rowOff>
    </xdr:to>
    <xdr:sp macro="" textlink="">
      <xdr:nvSpPr>
        <xdr:cNvPr id="3" name="Tekstiruutu 2" descr="Ohje-tekstiruutu:  Ei saa muuttaa keltaisella solun värillä merkittyjä &#10;(Summakaava) soluja!&#10;">
          <a:extLst>
            <a:ext uri="{FF2B5EF4-FFF2-40B4-BE49-F238E27FC236}">
              <a16:creationId xmlns:a16="http://schemas.microsoft.com/office/drawing/2014/main" id="{C7EB4DA0-5F22-440A-A056-6D9622F3B3CF}"/>
            </a:ext>
          </a:extLst>
        </xdr:cNvPr>
        <xdr:cNvSpPr txBox="1"/>
      </xdr:nvSpPr>
      <xdr:spPr>
        <a:xfrm>
          <a:off x="3060700" y="546100"/>
          <a:ext cx="2730500" cy="75184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53340</xdr:rowOff>
    </xdr:from>
    <xdr:to>
      <xdr:col>2</xdr:col>
      <xdr:colOff>1249680</xdr:colOff>
      <xdr:row>3</xdr:row>
      <xdr:rowOff>83820</xdr:rowOff>
    </xdr:to>
    <xdr:sp macro="" textlink="">
      <xdr:nvSpPr>
        <xdr:cNvPr id="2" name="Tekstiruutu 1" descr="Ohje-tekstiruutu: Ei saa muuttaa keltaisella solun värillä merkittyjä (Summakaava) soluja eikä Erikoisalojen järjestystä laskelmassa!">
          <a:extLst>
            <a:ext uri="{FF2B5EF4-FFF2-40B4-BE49-F238E27FC236}">
              <a16:creationId xmlns:a16="http://schemas.microsoft.com/office/drawing/2014/main" id="{B29077BD-FC24-49CD-897E-EC969E996DEA}"/>
            </a:ext>
          </a:extLst>
        </xdr:cNvPr>
        <xdr:cNvSpPr txBox="1"/>
      </xdr:nvSpPr>
      <xdr:spPr>
        <a:xfrm>
          <a:off x="2819400" y="53340"/>
          <a:ext cx="2689860" cy="533400"/>
        </a:xfrm>
        <a:prstGeom prst="rect">
          <a:avLst/>
        </a:prstGeom>
        <a:solidFill>
          <a:srgbClr val="FFFFCC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2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  <a:r>
            <a:rPr lang="fi-FI" sz="1200" b="0">
              <a:solidFill>
                <a:sysClr val="windowText" lastClr="000000"/>
              </a:solidFill>
            </a:rPr>
            <a:t>keltaisella</a:t>
          </a:r>
          <a:r>
            <a:rPr lang="fi-FI" sz="12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2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200" b="0" baseline="0">
              <a:solidFill>
                <a:sysClr val="windowText" lastClr="000000"/>
              </a:solidFill>
            </a:rPr>
            <a:t>soluja !</a:t>
          </a:r>
          <a:endParaRPr lang="fi-FI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4552950</xdr:colOff>
      <xdr:row>0</xdr:row>
      <xdr:rowOff>28575</xdr:rowOff>
    </xdr:from>
    <xdr:to>
      <xdr:col>4</xdr:col>
      <xdr:colOff>0</xdr:colOff>
      <xdr:row>4</xdr:row>
      <xdr:rowOff>95250</xdr:rowOff>
    </xdr:to>
    <xdr:sp macro="" textlink="">
      <xdr:nvSpPr>
        <xdr:cNvPr id="2" name="Tekstiruutu 1" descr="Ohje-tekstiruutu: Ei saa muuttaa keltaisella solun värillä merkittyjä (Summakaava) soluja eikä Erikoisalojen järjestystä laskelmassa!">
          <a:extLst>
            <a:ext uri="{FF2B5EF4-FFF2-40B4-BE49-F238E27FC236}">
              <a16:creationId xmlns:a16="http://schemas.microsoft.com/office/drawing/2014/main" id="{97DA9719-54FC-40ED-B675-FED28609A17E}"/>
            </a:ext>
          </a:extLst>
        </xdr:cNvPr>
        <xdr:cNvSpPr txBox="1"/>
      </xdr:nvSpPr>
      <xdr:spPr>
        <a:xfrm>
          <a:off x="5162550" y="28575"/>
          <a:ext cx="2609850" cy="714375"/>
        </a:xfrm>
        <a:prstGeom prst="rect">
          <a:avLst/>
        </a:prstGeom>
        <a:solidFill>
          <a:srgbClr val="FFFFCC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2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  <a:r>
            <a:rPr lang="fi-FI" sz="1200" b="0">
              <a:solidFill>
                <a:sysClr val="windowText" lastClr="000000"/>
              </a:solidFill>
            </a:rPr>
            <a:t>keltaisella</a:t>
          </a:r>
          <a:r>
            <a:rPr lang="fi-FI" sz="12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2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200" b="0" baseline="0">
              <a:solidFill>
                <a:sysClr val="windowText" lastClr="000000"/>
              </a:solidFill>
            </a:rPr>
            <a:t>soluja </a:t>
          </a:r>
          <a:r>
            <a:rPr lang="fi-FI" sz="1200" b="1" baseline="0">
              <a:solidFill>
                <a:sysClr val="windowText" lastClr="000000"/>
              </a:solidFill>
            </a:rPr>
            <a:t>eikä</a:t>
          </a:r>
          <a:r>
            <a:rPr lang="fi-FI" sz="1200" b="0" baseline="0">
              <a:solidFill>
                <a:sysClr val="windowText" lastClr="000000"/>
              </a:solidFill>
            </a:rPr>
            <a:t> </a:t>
          </a:r>
          <a:r>
            <a:rPr lang="fi-FI" sz="12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Erikoisalojen järjestystä la</a:t>
          </a:r>
          <a:r>
            <a:rPr lang="fi-FI" sz="1200" b="0" baseline="0">
              <a:solidFill>
                <a:sysClr val="windowText" lastClr="000000"/>
              </a:solidFill>
            </a:rPr>
            <a:t>skelmassa!</a:t>
          </a:r>
          <a:endParaRPr lang="fi-FI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8C03-15CA-48B8-A839-3462CB22AEB7}">
  <sheetPr>
    <tabColor theme="6" tint="0.59999389629810485"/>
  </sheetPr>
  <dimension ref="A1:F648"/>
  <sheetViews>
    <sheetView tabSelected="1" zoomScaleNormal="100" workbookViewId="0"/>
  </sheetViews>
  <sheetFormatPr defaultRowHeight="12.75" x14ac:dyDescent="0.2"/>
  <cols>
    <col min="1" max="1" width="45.7109375" customWidth="1"/>
    <col min="2" max="3" width="15.85546875" customWidth="1"/>
    <col min="4" max="4" width="2.28515625" customWidth="1"/>
    <col min="5" max="5" width="45.85546875" customWidth="1"/>
    <col min="6" max="6" width="15.85546875" customWidth="1"/>
  </cols>
  <sheetData>
    <row r="1" spans="1:6" x14ac:dyDescent="0.2">
      <c r="A1" s="3" t="s">
        <v>0</v>
      </c>
      <c r="B1" s="2" t="s">
        <v>1</v>
      </c>
      <c r="C1" s="4"/>
      <c r="D1" s="4"/>
      <c r="E1" s="4"/>
      <c r="F1" s="4"/>
    </row>
    <row r="2" spans="1:6" x14ac:dyDescent="0.2">
      <c r="A2" s="4" t="s">
        <v>2</v>
      </c>
      <c r="B2" s="13"/>
      <c r="C2" s="4"/>
      <c r="D2" s="4"/>
    </row>
    <row r="3" spans="1:6" x14ac:dyDescent="0.2">
      <c r="A3" s="4" t="s">
        <v>3</v>
      </c>
      <c r="B3" s="22"/>
      <c r="C3" s="4"/>
      <c r="D3" s="4"/>
      <c r="E3" s="4"/>
      <c r="F3" s="4"/>
    </row>
    <row r="4" spans="1:6" x14ac:dyDescent="0.2">
      <c r="A4" s="4" t="s">
        <v>4</v>
      </c>
      <c r="B4" s="22"/>
      <c r="C4" s="4"/>
      <c r="D4" s="4"/>
      <c r="E4" s="4"/>
      <c r="F4" s="4"/>
    </row>
    <row r="5" spans="1:6" x14ac:dyDescent="0.2">
      <c r="A5" s="4"/>
      <c r="B5" s="9"/>
      <c r="C5" s="4"/>
      <c r="D5" s="4"/>
      <c r="E5" s="4" t="s">
        <v>1</v>
      </c>
      <c r="F5" s="4"/>
    </row>
    <row r="6" spans="1:6" x14ac:dyDescent="0.2">
      <c r="A6" s="4"/>
      <c r="B6" s="4"/>
      <c r="C6" s="4"/>
      <c r="D6" s="4"/>
      <c r="E6" s="4" t="s">
        <v>1</v>
      </c>
      <c r="F6" s="4"/>
    </row>
    <row r="7" spans="1:6" ht="13.5" thickBot="1" x14ac:dyDescent="0.25">
      <c r="A7" s="10" t="s">
        <v>5</v>
      </c>
      <c r="B7" s="23"/>
      <c r="C7" s="4" t="s">
        <v>1</v>
      </c>
      <c r="D7" s="4"/>
      <c r="E7" s="4"/>
      <c r="F7" s="4"/>
    </row>
    <row r="8" spans="1:6" x14ac:dyDescent="0.2">
      <c r="A8" s="4"/>
      <c r="B8" s="4"/>
      <c r="C8" s="4"/>
      <c r="D8" s="4"/>
      <c r="E8" s="4"/>
      <c r="F8" s="4"/>
    </row>
    <row r="9" spans="1:6" x14ac:dyDescent="0.2">
      <c r="A9" s="3" t="s">
        <v>6</v>
      </c>
      <c r="B9" s="4"/>
      <c r="C9" s="42" t="s">
        <v>55</v>
      </c>
      <c r="D9" s="4"/>
      <c r="E9" s="7" t="s">
        <v>7</v>
      </c>
      <c r="F9" s="4"/>
    </row>
    <row r="10" spans="1:6" x14ac:dyDescent="0.2">
      <c r="A10" s="4"/>
      <c r="B10" s="4"/>
      <c r="C10" s="4"/>
      <c r="D10" s="4"/>
      <c r="E10" s="66" t="s">
        <v>138</v>
      </c>
      <c r="F10" s="38"/>
    </row>
    <row r="11" spans="1:6" x14ac:dyDescent="0.2">
      <c r="A11" s="4" t="s">
        <v>60</v>
      </c>
      <c r="B11" s="4"/>
      <c r="C11" s="31"/>
      <c r="D11" s="4"/>
      <c r="E11" s="4" t="s">
        <v>31</v>
      </c>
      <c r="F11" s="38"/>
    </row>
    <row r="12" spans="1:6" x14ac:dyDescent="0.2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">
      <c r="A13" s="4" t="s">
        <v>139</v>
      </c>
      <c r="B13" s="4"/>
      <c r="C13" s="32"/>
      <c r="D13" s="4" t="s">
        <v>1</v>
      </c>
      <c r="E13" s="4" t="s">
        <v>11</v>
      </c>
      <c r="F13" s="39"/>
    </row>
    <row r="14" spans="1:6" x14ac:dyDescent="0.2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">
      <c r="A15" s="5" t="s">
        <v>170</v>
      </c>
      <c r="B15" s="5"/>
      <c r="C15" s="73">
        <f>+C11-C12-C13-C14</f>
        <v>0</v>
      </c>
      <c r="D15" s="4"/>
      <c r="E15" s="13"/>
      <c r="F15" s="38"/>
    </row>
    <row r="16" spans="1:6" x14ac:dyDescent="0.2">
      <c r="A16" s="4" t="s">
        <v>14</v>
      </c>
      <c r="B16" s="2"/>
      <c r="C16" s="4"/>
      <c r="D16" s="4"/>
      <c r="E16" s="13"/>
      <c r="F16" s="38"/>
    </row>
    <row r="17" spans="1:6" x14ac:dyDescent="0.2">
      <c r="A17" s="4" t="s">
        <v>15</v>
      </c>
      <c r="B17" s="32"/>
      <c r="C17" s="73">
        <f>+B17</f>
        <v>0</v>
      </c>
      <c r="D17" s="4"/>
      <c r="E17" s="13"/>
      <c r="F17" s="38"/>
    </row>
    <row r="18" spans="1:6" x14ac:dyDescent="0.2">
      <c r="A18" s="4" t="s">
        <v>16</v>
      </c>
      <c r="B18" s="2"/>
      <c r="C18" s="74">
        <f>+B19+B20-B21</f>
        <v>0</v>
      </c>
      <c r="D18" s="4"/>
      <c r="E18" s="13"/>
      <c r="F18" s="38"/>
    </row>
    <row r="19" spans="1:6" x14ac:dyDescent="0.2">
      <c r="A19" s="4" t="s">
        <v>17</v>
      </c>
      <c r="B19" s="31"/>
      <c r="C19" s="4"/>
      <c r="D19" s="4"/>
      <c r="E19" s="13"/>
      <c r="F19" s="38"/>
    </row>
    <row r="20" spans="1:6" x14ac:dyDescent="0.2">
      <c r="A20" s="4" t="s">
        <v>18</v>
      </c>
      <c r="B20" s="32"/>
      <c r="C20" s="4"/>
      <c r="D20" s="4"/>
      <c r="E20" s="13"/>
      <c r="F20" s="38"/>
    </row>
    <row r="21" spans="1:6" x14ac:dyDescent="0.2">
      <c r="A21" s="4" t="s">
        <v>19</v>
      </c>
      <c r="B21" s="32"/>
      <c r="C21" s="4"/>
      <c r="D21" s="4"/>
      <c r="E21" s="13"/>
      <c r="F21" s="38"/>
    </row>
    <row r="22" spans="1:6" x14ac:dyDescent="0.2">
      <c r="A22" s="83" t="s">
        <v>57</v>
      </c>
      <c r="B22" s="36"/>
      <c r="C22" s="4"/>
      <c r="D22" s="4"/>
      <c r="E22" s="13"/>
      <c r="F22" s="38"/>
    </row>
    <row r="23" spans="1:6" x14ac:dyDescent="0.2">
      <c r="A23" s="54" t="s">
        <v>21</v>
      </c>
      <c r="B23" s="36"/>
      <c r="C23" s="11"/>
      <c r="D23" s="4"/>
      <c r="E23" s="13"/>
      <c r="F23" s="38"/>
    </row>
    <row r="24" spans="1:6" ht="13.5" thickBot="1" x14ac:dyDescent="0.25">
      <c r="A24" s="82" t="s">
        <v>22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" thickTop="1" thickBot="1" x14ac:dyDescent="0.25">
      <c r="A25" s="6" t="s">
        <v>23</v>
      </c>
      <c r="B25" s="37"/>
      <c r="C25" s="79">
        <f>+C15+C17+C18+C23-C24</f>
        <v>0</v>
      </c>
      <c r="D25" s="4"/>
      <c r="E25" s="4"/>
      <c r="F25" s="4"/>
    </row>
    <row r="26" spans="1:6" ht="13.5" thickTop="1" x14ac:dyDescent="0.2">
      <c r="A26" s="44"/>
      <c r="B26" s="40"/>
      <c r="C26" s="45"/>
      <c r="D26" s="4"/>
      <c r="E26" s="4"/>
      <c r="F26" s="4"/>
    </row>
    <row r="27" spans="1:6" x14ac:dyDescent="0.2">
      <c r="A27" s="44"/>
      <c r="B27" s="40"/>
      <c r="C27" s="45"/>
      <c r="D27" s="4"/>
      <c r="E27" s="4"/>
      <c r="F27" s="4"/>
    </row>
    <row r="28" spans="1:6" x14ac:dyDescent="0.2">
      <c r="A28" s="44"/>
      <c r="B28" s="40"/>
      <c r="C28" s="45"/>
      <c r="D28" s="4"/>
      <c r="E28" s="4"/>
      <c r="F28" s="4"/>
    </row>
    <row r="29" spans="1:6" x14ac:dyDescent="0.2">
      <c r="A29" s="44"/>
      <c r="B29" s="40"/>
      <c r="C29" s="45"/>
      <c r="D29" s="4"/>
      <c r="E29" s="4"/>
      <c r="F29" s="4"/>
    </row>
    <row r="30" spans="1:6" ht="15" x14ac:dyDescent="0.25">
      <c r="A30" s="52" t="s">
        <v>24</v>
      </c>
      <c r="B30" s="4"/>
      <c r="C30" s="4"/>
      <c r="D30" s="4"/>
      <c r="E30" s="4"/>
      <c r="F30" s="4"/>
    </row>
    <row r="31" spans="1:6" ht="15" x14ac:dyDescent="0.25">
      <c r="A31" s="52"/>
      <c r="B31" s="4"/>
      <c r="C31" s="4"/>
      <c r="D31" s="4"/>
      <c r="E31" s="4"/>
      <c r="F31" s="4"/>
    </row>
    <row r="32" spans="1:6" x14ac:dyDescent="0.2">
      <c r="A32" s="14" t="s">
        <v>1</v>
      </c>
      <c r="B32" s="14" t="s">
        <v>25</v>
      </c>
      <c r="C32" s="14" t="s">
        <v>26</v>
      </c>
      <c r="D32" s="4"/>
      <c r="E32" s="4"/>
      <c r="F32" s="4"/>
    </row>
    <row r="33" spans="1:6" ht="13.5" thickBot="1" x14ac:dyDescent="0.25">
      <c r="A33" s="15" t="s">
        <v>27</v>
      </c>
      <c r="B33" s="69" t="s">
        <v>72</v>
      </c>
      <c r="C33" s="70">
        <v>10</v>
      </c>
      <c r="D33" s="4"/>
      <c r="E33" s="4"/>
      <c r="F33" s="4"/>
    </row>
    <row r="34" spans="1:6" x14ac:dyDescent="0.2">
      <c r="A34" s="14"/>
      <c r="B34" s="14"/>
      <c r="C34" s="14"/>
      <c r="D34" s="14"/>
      <c r="E34" s="21"/>
      <c r="F34" s="16"/>
    </row>
    <row r="35" spans="1:6" x14ac:dyDescent="0.2">
      <c r="A35" s="14" t="s">
        <v>28</v>
      </c>
      <c r="B35" s="43" t="s">
        <v>55</v>
      </c>
      <c r="C35" s="14"/>
      <c r="D35" s="14"/>
      <c r="E35" s="14"/>
      <c r="F35" s="16"/>
    </row>
    <row r="36" spans="1:6" x14ac:dyDescent="0.2">
      <c r="A36" s="14" t="s">
        <v>61</v>
      </c>
      <c r="B36" s="33"/>
      <c r="C36" s="14"/>
      <c r="D36" s="14"/>
      <c r="E36" s="4"/>
      <c r="F36" s="4"/>
    </row>
    <row r="37" spans="1:6" x14ac:dyDescent="0.2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">
      <c r="A38" s="14" t="s">
        <v>30</v>
      </c>
      <c r="B38" s="33"/>
      <c r="C38" s="14"/>
      <c r="D38" s="14"/>
      <c r="E38" s="62" t="s">
        <v>29</v>
      </c>
      <c r="F38" s="14"/>
    </row>
    <row r="39" spans="1:6" x14ac:dyDescent="0.2">
      <c r="A39" s="14" t="s">
        <v>140</v>
      </c>
      <c r="B39" s="33"/>
      <c r="C39" s="14"/>
      <c r="D39" s="14"/>
      <c r="E39" s="63" t="s">
        <v>138</v>
      </c>
      <c r="F39" s="33"/>
    </row>
    <row r="40" spans="1:6" x14ac:dyDescent="0.2">
      <c r="A40" s="14" t="s">
        <v>58</v>
      </c>
      <c r="B40" s="28">
        <f>+F48</f>
        <v>0</v>
      </c>
      <c r="C40" s="14"/>
      <c r="D40" s="14"/>
      <c r="E40" s="63" t="s">
        <v>31</v>
      </c>
      <c r="F40" s="41"/>
    </row>
    <row r="41" spans="1:6" ht="25.5" x14ac:dyDescent="0.2">
      <c r="A41" s="17" t="s">
        <v>169</v>
      </c>
      <c r="B41" s="29">
        <f>+B36-B37+B38-B39-B40</f>
        <v>0</v>
      </c>
      <c r="C41" s="14" t="s">
        <v>1</v>
      </c>
      <c r="D41" s="14"/>
      <c r="E41" s="64" t="s">
        <v>32</v>
      </c>
      <c r="F41" s="41"/>
    </row>
    <row r="42" spans="1:6" x14ac:dyDescent="0.2">
      <c r="A42" s="14" t="s">
        <v>34</v>
      </c>
      <c r="B42" s="35"/>
      <c r="C42" s="14"/>
      <c r="D42" s="14"/>
      <c r="E42" s="63" t="s">
        <v>33</v>
      </c>
      <c r="F42" s="41"/>
    </row>
    <row r="43" spans="1:6" x14ac:dyDescent="0.2">
      <c r="A43" s="24"/>
      <c r="B43" s="33"/>
      <c r="C43" s="14"/>
      <c r="D43" s="14"/>
      <c r="E43" s="64" t="s">
        <v>59</v>
      </c>
      <c r="F43" s="35"/>
    </row>
    <row r="44" spans="1:6" x14ac:dyDescent="0.2">
      <c r="A44" s="25"/>
      <c r="B44" s="33"/>
      <c r="C44" s="14"/>
      <c r="D44" s="14" t="s">
        <v>1</v>
      </c>
      <c r="E44" s="65"/>
      <c r="F44" s="33"/>
    </row>
    <row r="45" spans="1:6" x14ac:dyDescent="0.2">
      <c r="A45" s="25"/>
      <c r="B45" s="33"/>
      <c r="C45" s="14"/>
      <c r="D45" s="14"/>
      <c r="E45" s="65"/>
      <c r="F45" s="41"/>
    </row>
    <row r="46" spans="1:6" x14ac:dyDescent="0.2">
      <c r="A46" s="18" t="s">
        <v>35</v>
      </c>
      <c r="B46" s="35"/>
      <c r="C46" s="14"/>
      <c r="D46" s="14"/>
      <c r="E46" s="65"/>
      <c r="F46" s="41"/>
    </row>
    <row r="47" spans="1:6" x14ac:dyDescent="0.2">
      <c r="A47" s="18" t="s">
        <v>36</v>
      </c>
      <c r="B47" s="33"/>
      <c r="C47" s="14"/>
      <c r="D47" s="14"/>
      <c r="E47" s="65"/>
      <c r="F47" s="41"/>
    </row>
    <row r="48" spans="1:6" ht="26.25" thickBot="1" x14ac:dyDescent="0.25">
      <c r="A48" s="18" t="s">
        <v>37</v>
      </c>
      <c r="B48" s="34"/>
      <c r="C48" s="14"/>
      <c r="D48" s="14"/>
      <c r="E48" s="53" t="s">
        <v>58</v>
      </c>
      <c r="F48" s="27">
        <f>SUM(F39:F42,F44:F47)</f>
        <v>0</v>
      </c>
    </row>
    <row r="49" spans="1:6" ht="27" thickTop="1" thickBot="1" x14ac:dyDescent="0.25">
      <c r="A49" s="19" t="s">
        <v>38</v>
      </c>
      <c r="B49" s="30">
        <f>SUM(B41,B43:B45,B47:B48)</f>
        <v>0</v>
      </c>
      <c r="C49" s="20"/>
      <c r="D49" s="14"/>
      <c r="E49" s="4"/>
      <c r="F49" s="4"/>
    </row>
    <row r="50" spans="1:6" ht="13.5" thickTop="1" x14ac:dyDescent="0.2">
      <c r="A50" s="46"/>
      <c r="B50" s="45"/>
      <c r="C50" s="20"/>
      <c r="D50" s="14"/>
      <c r="E50" s="14"/>
      <c r="F50" s="4"/>
    </row>
    <row r="51" spans="1:6" x14ac:dyDescent="0.2">
      <c r="A51" s="46"/>
      <c r="B51" s="45"/>
      <c r="C51" s="20"/>
      <c r="D51" s="14"/>
      <c r="E51" s="14"/>
      <c r="F51" s="4"/>
    </row>
    <row r="52" spans="1:6" x14ac:dyDescent="0.2">
      <c r="A52" s="46"/>
      <c r="B52" s="45"/>
      <c r="C52" s="20"/>
      <c r="D52" s="14"/>
      <c r="E52" s="14"/>
      <c r="F52" s="4"/>
    </row>
    <row r="53" spans="1:6" x14ac:dyDescent="0.2">
      <c r="A53" s="46"/>
      <c r="B53" s="45"/>
      <c r="C53" s="20"/>
      <c r="D53" s="14"/>
      <c r="E53" s="14"/>
      <c r="F53" s="4"/>
    </row>
    <row r="54" spans="1:6" x14ac:dyDescent="0.2">
      <c r="A54" s="46"/>
      <c r="B54" s="45"/>
      <c r="C54" s="20"/>
      <c r="D54" s="14"/>
      <c r="E54" s="14"/>
      <c r="F54" s="4"/>
    </row>
    <row r="55" spans="1:6" x14ac:dyDescent="0.2">
      <c r="A55" s="14" t="s">
        <v>1</v>
      </c>
      <c r="B55" s="14" t="s">
        <v>25</v>
      </c>
      <c r="C55" s="14" t="s">
        <v>26</v>
      </c>
      <c r="D55" s="14"/>
      <c r="E55" s="14"/>
      <c r="F55" s="4"/>
    </row>
    <row r="56" spans="1:6" ht="13.5" thickBot="1" x14ac:dyDescent="0.25">
      <c r="A56" s="15" t="s">
        <v>27</v>
      </c>
      <c r="B56" s="69" t="s">
        <v>73</v>
      </c>
      <c r="C56" s="70">
        <v>11</v>
      </c>
      <c r="D56" s="14"/>
      <c r="E56" s="14"/>
      <c r="F56" s="4"/>
    </row>
    <row r="57" spans="1:6" x14ac:dyDescent="0.2">
      <c r="A57" s="14"/>
      <c r="B57" s="14"/>
      <c r="C57" s="14"/>
      <c r="D57" s="14"/>
      <c r="E57" s="21"/>
      <c r="F57" s="16"/>
    </row>
    <row r="58" spans="1:6" x14ac:dyDescent="0.2">
      <c r="A58" s="14" t="s">
        <v>28</v>
      </c>
      <c r="B58" s="43" t="s">
        <v>55</v>
      </c>
      <c r="C58" s="14"/>
      <c r="D58" s="14"/>
      <c r="E58" s="14"/>
      <c r="F58" s="16"/>
    </row>
    <row r="59" spans="1:6" x14ac:dyDescent="0.2">
      <c r="A59" s="14" t="s">
        <v>61</v>
      </c>
      <c r="B59" s="33"/>
      <c r="C59" s="14"/>
      <c r="D59" s="14"/>
      <c r="E59" s="4"/>
      <c r="F59" s="4"/>
    </row>
    <row r="60" spans="1:6" x14ac:dyDescent="0.2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">
      <c r="A61" s="14" t="s">
        <v>30</v>
      </c>
      <c r="B61" s="33"/>
      <c r="C61" s="14"/>
      <c r="D61" s="14"/>
      <c r="E61" s="62" t="s">
        <v>29</v>
      </c>
      <c r="F61" s="14"/>
    </row>
    <row r="62" spans="1:6" x14ac:dyDescent="0.2">
      <c r="A62" s="14" t="s">
        <v>140</v>
      </c>
      <c r="B62" s="33"/>
      <c r="C62" s="14"/>
      <c r="D62" s="14"/>
      <c r="E62" s="63" t="s">
        <v>138</v>
      </c>
      <c r="F62" s="33"/>
    </row>
    <row r="63" spans="1:6" x14ac:dyDescent="0.2">
      <c r="A63" s="14" t="s">
        <v>58</v>
      </c>
      <c r="B63" s="28">
        <f>+F71</f>
        <v>0</v>
      </c>
      <c r="C63" s="14"/>
      <c r="D63" s="14"/>
      <c r="E63" s="63" t="s">
        <v>31</v>
      </c>
      <c r="F63" s="41"/>
    </row>
    <row r="64" spans="1:6" ht="25.5" x14ac:dyDescent="0.2">
      <c r="A64" s="17" t="s">
        <v>169</v>
      </c>
      <c r="B64" s="29">
        <f>+B59-B60+B61-B62-B63</f>
        <v>0</v>
      </c>
      <c r="C64" s="14" t="s">
        <v>1</v>
      </c>
      <c r="D64" s="14"/>
      <c r="E64" s="64" t="s">
        <v>32</v>
      </c>
      <c r="F64" s="41"/>
    </row>
    <row r="65" spans="1:6" x14ac:dyDescent="0.2">
      <c r="A65" s="14" t="s">
        <v>34</v>
      </c>
      <c r="B65" s="35"/>
      <c r="C65" s="14"/>
      <c r="D65" s="14"/>
      <c r="E65" s="63" t="s">
        <v>33</v>
      </c>
      <c r="F65" s="41"/>
    </row>
    <row r="66" spans="1:6" x14ac:dyDescent="0.2">
      <c r="A66" s="24"/>
      <c r="B66" s="33"/>
      <c r="C66" s="14"/>
      <c r="D66" s="14"/>
      <c r="E66" s="64" t="s">
        <v>59</v>
      </c>
      <c r="F66" s="35"/>
    </row>
    <row r="67" spans="1:6" x14ac:dyDescent="0.2">
      <c r="A67" s="25"/>
      <c r="B67" s="33"/>
      <c r="C67" s="14"/>
      <c r="D67" s="14" t="s">
        <v>1</v>
      </c>
      <c r="E67" s="65"/>
      <c r="F67" s="33"/>
    </row>
    <row r="68" spans="1:6" x14ac:dyDescent="0.2">
      <c r="A68" s="25"/>
      <c r="B68" s="33"/>
      <c r="C68" s="14"/>
      <c r="D68" s="14"/>
      <c r="E68" s="65"/>
      <c r="F68" s="41"/>
    </row>
    <row r="69" spans="1:6" x14ac:dyDescent="0.2">
      <c r="A69" s="18" t="s">
        <v>35</v>
      </c>
      <c r="B69" s="35"/>
      <c r="C69" s="14"/>
      <c r="D69" s="14"/>
      <c r="E69" s="65"/>
      <c r="F69" s="41"/>
    </row>
    <row r="70" spans="1:6" x14ac:dyDescent="0.2">
      <c r="A70" s="18" t="s">
        <v>36</v>
      </c>
      <c r="B70" s="33"/>
      <c r="C70" s="14"/>
      <c r="D70" s="14"/>
      <c r="E70" s="65"/>
      <c r="F70" s="41"/>
    </row>
    <row r="71" spans="1:6" ht="26.25" thickBot="1" x14ac:dyDescent="0.25">
      <c r="A71" s="18" t="s">
        <v>37</v>
      </c>
      <c r="B71" s="34"/>
      <c r="C71" s="14"/>
      <c r="D71" s="14"/>
      <c r="E71" s="53" t="s">
        <v>58</v>
      </c>
      <c r="F71" s="27">
        <f>SUM(F62:F65,F67:F70)</f>
        <v>0</v>
      </c>
    </row>
    <row r="72" spans="1:6" ht="27" thickTop="1" thickBot="1" x14ac:dyDescent="0.25">
      <c r="A72" s="19" t="s">
        <v>38</v>
      </c>
      <c r="B72" s="30">
        <f>SUM(B64,B66:B68,B70:B71)</f>
        <v>0</v>
      </c>
      <c r="C72" s="20"/>
      <c r="D72" s="14"/>
      <c r="E72" s="4"/>
      <c r="F72" s="4"/>
    </row>
    <row r="73" spans="1:6" ht="13.5" thickTop="1" x14ac:dyDescent="0.2">
      <c r="A73" s="4"/>
      <c r="B73" s="4"/>
      <c r="C73" s="4"/>
      <c r="D73" s="14"/>
      <c r="E73" s="14"/>
      <c r="F73" s="4"/>
    </row>
    <row r="74" spans="1:6" x14ac:dyDescent="0.2">
      <c r="A74" s="4"/>
      <c r="B74" s="4"/>
      <c r="C74" s="4"/>
      <c r="D74" s="14"/>
      <c r="E74" s="1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14" t="s">
        <v>1</v>
      </c>
      <c r="B78" s="14" t="s">
        <v>25</v>
      </c>
      <c r="C78" s="14" t="s">
        <v>26</v>
      </c>
      <c r="D78" s="4"/>
      <c r="E78" s="4"/>
      <c r="F78" s="4"/>
    </row>
    <row r="79" spans="1:6" ht="13.5" thickBot="1" x14ac:dyDescent="0.25">
      <c r="A79" s="15" t="s">
        <v>27</v>
      </c>
      <c r="B79" s="69" t="s">
        <v>75</v>
      </c>
      <c r="C79" s="71" t="s">
        <v>74</v>
      </c>
      <c r="D79" s="4"/>
      <c r="E79" s="4"/>
      <c r="F79" s="4"/>
    </row>
    <row r="80" spans="1:6" x14ac:dyDescent="0.2">
      <c r="A80" s="14"/>
      <c r="B80" s="14"/>
      <c r="C80" s="14"/>
      <c r="D80" s="14"/>
      <c r="E80" s="21"/>
      <c r="F80" s="16"/>
    </row>
    <row r="81" spans="1:6" x14ac:dyDescent="0.2">
      <c r="A81" s="14" t="s">
        <v>28</v>
      </c>
      <c r="B81" s="43" t="s">
        <v>55</v>
      </c>
      <c r="C81" s="14"/>
      <c r="D81" s="14"/>
      <c r="E81" s="14"/>
      <c r="F81" s="16"/>
    </row>
    <row r="82" spans="1:6" x14ac:dyDescent="0.2">
      <c r="A82" s="14" t="s">
        <v>61</v>
      </c>
      <c r="B82" s="33"/>
      <c r="C82" s="14"/>
      <c r="D82" s="14"/>
      <c r="E82" s="4"/>
      <c r="F82" s="4"/>
    </row>
    <row r="83" spans="1:6" x14ac:dyDescent="0.2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">
      <c r="A84" s="14" t="s">
        <v>30</v>
      </c>
      <c r="B84" s="33"/>
      <c r="C84" s="14"/>
      <c r="D84" s="14"/>
      <c r="E84" s="62" t="s">
        <v>29</v>
      </c>
      <c r="F84" s="14"/>
    </row>
    <row r="85" spans="1:6" x14ac:dyDescent="0.2">
      <c r="A85" s="14" t="s">
        <v>140</v>
      </c>
      <c r="B85" s="33"/>
      <c r="C85" s="14"/>
      <c r="D85" s="14"/>
      <c r="E85" s="63" t="s">
        <v>138</v>
      </c>
      <c r="F85" s="33"/>
    </row>
    <row r="86" spans="1:6" x14ac:dyDescent="0.2">
      <c r="A86" s="14" t="s">
        <v>58</v>
      </c>
      <c r="B86" s="28">
        <f>+F94</f>
        <v>0</v>
      </c>
      <c r="C86" s="14"/>
      <c r="D86" s="14"/>
      <c r="E86" s="63" t="s">
        <v>31</v>
      </c>
      <c r="F86" s="41"/>
    </row>
    <row r="87" spans="1:6" ht="25.5" x14ac:dyDescent="0.2">
      <c r="A87" s="17" t="s">
        <v>169</v>
      </c>
      <c r="B87" s="29">
        <f>+B82-B83+B84-B85-B86</f>
        <v>0</v>
      </c>
      <c r="C87" s="14" t="s">
        <v>1</v>
      </c>
      <c r="D87" s="14"/>
      <c r="E87" s="64" t="s">
        <v>32</v>
      </c>
      <c r="F87" s="41"/>
    </row>
    <row r="88" spans="1:6" x14ac:dyDescent="0.2">
      <c r="A88" s="14" t="s">
        <v>34</v>
      </c>
      <c r="B88" s="35"/>
      <c r="C88" s="14"/>
      <c r="D88" s="14"/>
      <c r="E88" s="63" t="s">
        <v>33</v>
      </c>
      <c r="F88" s="41"/>
    </row>
    <row r="89" spans="1:6" x14ac:dyDescent="0.2">
      <c r="A89" s="24"/>
      <c r="B89" s="33"/>
      <c r="C89" s="14"/>
      <c r="D89" s="14"/>
      <c r="E89" s="64" t="s">
        <v>59</v>
      </c>
      <c r="F89" s="35"/>
    </row>
    <row r="90" spans="1:6" x14ac:dyDescent="0.2">
      <c r="A90" s="25"/>
      <c r="B90" s="33"/>
      <c r="C90" s="14"/>
      <c r="D90" s="14" t="s">
        <v>1</v>
      </c>
      <c r="E90" s="65"/>
      <c r="F90" s="33"/>
    </row>
    <row r="91" spans="1:6" x14ac:dyDescent="0.2">
      <c r="A91" s="25"/>
      <c r="B91" s="33"/>
      <c r="C91" s="14"/>
      <c r="D91" s="14"/>
      <c r="E91" s="65"/>
      <c r="F91" s="41"/>
    </row>
    <row r="92" spans="1:6" x14ac:dyDescent="0.2">
      <c r="A92" s="18" t="s">
        <v>35</v>
      </c>
      <c r="B92" s="35"/>
      <c r="C92" s="14"/>
      <c r="D92" s="14"/>
      <c r="E92" s="65"/>
      <c r="F92" s="41"/>
    </row>
    <row r="93" spans="1:6" x14ac:dyDescent="0.2">
      <c r="A93" s="18" t="s">
        <v>36</v>
      </c>
      <c r="B93" s="33"/>
      <c r="C93" s="14"/>
      <c r="D93" s="14"/>
      <c r="E93" s="65"/>
      <c r="F93" s="41"/>
    </row>
    <row r="94" spans="1:6" ht="26.25" thickBot="1" x14ac:dyDescent="0.25">
      <c r="A94" s="18" t="s">
        <v>37</v>
      </c>
      <c r="B94" s="34"/>
      <c r="C94" s="14"/>
      <c r="D94" s="14"/>
      <c r="E94" s="53" t="s">
        <v>58</v>
      </c>
      <c r="F94" s="27">
        <f>SUM(F85:F88,F90:F93)</f>
        <v>0</v>
      </c>
    </row>
    <row r="95" spans="1:6" ht="27" thickTop="1" thickBot="1" x14ac:dyDescent="0.25">
      <c r="A95" s="19" t="s">
        <v>38</v>
      </c>
      <c r="B95" s="30">
        <f>SUM(B87,B89:B91,B93:B94)</f>
        <v>0</v>
      </c>
      <c r="C95" s="20"/>
      <c r="D95" s="14"/>
      <c r="E95" s="4"/>
      <c r="F95" s="4"/>
    </row>
    <row r="96" spans="1:6" ht="13.5" thickTop="1" x14ac:dyDescent="0.2">
      <c r="A96" s="46"/>
      <c r="B96" s="45"/>
      <c r="C96" s="20"/>
      <c r="D96" s="14"/>
      <c r="E96" s="14"/>
      <c r="F96" s="4"/>
    </row>
    <row r="97" spans="1:6" x14ac:dyDescent="0.2">
      <c r="A97" s="46"/>
      <c r="B97" s="45"/>
      <c r="C97" s="20"/>
      <c r="D97" s="14"/>
      <c r="E97" s="14"/>
      <c r="F97" s="4"/>
    </row>
    <row r="98" spans="1:6" x14ac:dyDescent="0.2">
      <c r="A98" s="46"/>
      <c r="B98" s="45"/>
      <c r="C98" s="20"/>
      <c r="D98" s="14"/>
      <c r="E98" s="14"/>
      <c r="F98" s="4"/>
    </row>
    <row r="99" spans="1:6" x14ac:dyDescent="0.2">
      <c r="A99" s="46"/>
      <c r="B99" s="45"/>
      <c r="C99" s="20"/>
      <c r="D99" s="14"/>
      <c r="E99" s="14"/>
      <c r="F99" s="4"/>
    </row>
    <row r="100" spans="1:6" x14ac:dyDescent="0.2">
      <c r="A100" s="46"/>
      <c r="B100" s="45"/>
      <c r="C100" s="20"/>
      <c r="D100" s="14"/>
      <c r="E100" s="14"/>
      <c r="F100" s="4"/>
    </row>
    <row r="101" spans="1:6" x14ac:dyDescent="0.2">
      <c r="A101" s="14" t="s">
        <v>1</v>
      </c>
      <c r="B101" s="14" t="s">
        <v>25</v>
      </c>
      <c r="C101" s="14" t="s">
        <v>26</v>
      </c>
      <c r="D101" s="14"/>
      <c r="E101" s="14"/>
      <c r="F101" s="4"/>
    </row>
    <row r="102" spans="1:6" ht="13.5" thickBot="1" x14ac:dyDescent="0.25">
      <c r="A102" s="15" t="s">
        <v>27</v>
      </c>
      <c r="B102" s="69" t="s">
        <v>76</v>
      </c>
      <c r="C102" s="71" t="s">
        <v>77</v>
      </c>
      <c r="D102" s="14"/>
      <c r="E102" s="14"/>
      <c r="F102" s="4"/>
    </row>
    <row r="103" spans="1:6" x14ac:dyDescent="0.2">
      <c r="A103" s="14"/>
      <c r="B103" s="14"/>
      <c r="C103" s="14"/>
      <c r="D103" s="14"/>
      <c r="E103" s="21"/>
      <c r="F103" s="16"/>
    </row>
    <row r="104" spans="1:6" x14ac:dyDescent="0.2">
      <c r="A104" s="14" t="s">
        <v>28</v>
      </c>
      <c r="B104" s="43" t="s">
        <v>55</v>
      </c>
      <c r="C104" s="14"/>
      <c r="D104" s="14"/>
      <c r="E104" s="14"/>
      <c r="F104" s="16"/>
    </row>
    <row r="105" spans="1:6" x14ac:dyDescent="0.2">
      <c r="A105" s="14" t="s">
        <v>61</v>
      </c>
      <c r="B105" s="33"/>
      <c r="C105" s="14"/>
      <c r="D105" s="14"/>
      <c r="E105" s="4"/>
      <c r="F105" s="4"/>
    </row>
    <row r="106" spans="1:6" x14ac:dyDescent="0.2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">
      <c r="A107" s="14" t="s">
        <v>30</v>
      </c>
      <c r="B107" s="33"/>
      <c r="C107" s="14"/>
      <c r="D107" s="14"/>
      <c r="E107" s="62" t="s">
        <v>29</v>
      </c>
      <c r="F107" s="14"/>
    </row>
    <row r="108" spans="1:6" x14ac:dyDescent="0.2">
      <c r="A108" s="14" t="s">
        <v>140</v>
      </c>
      <c r="B108" s="33"/>
      <c r="C108" s="14"/>
      <c r="D108" s="14"/>
      <c r="E108" s="63" t="s">
        <v>138</v>
      </c>
      <c r="F108" s="33"/>
    </row>
    <row r="109" spans="1:6" x14ac:dyDescent="0.2">
      <c r="A109" s="14" t="s">
        <v>58</v>
      </c>
      <c r="B109" s="28">
        <f>+F117</f>
        <v>0</v>
      </c>
      <c r="C109" s="14"/>
      <c r="D109" s="14"/>
      <c r="E109" s="63" t="s">
        <v>31</v>
      </c>
      <c r="F109" s="41"/>
    </row>
    <row r="110" spans="1:6" ht="25.5" x14ac:dyDescent="0.2">
      <c r="A110" s="17" t="s">
        <v>169</v>
      </c>
      <c r="B110" s="29">
        <f>+B105-B106+B107-B108-B109</f>
        <v>0</v>
      </c>
      <c r="C110" s="14" t="s">
        <v>1</v>
      </c>
      <c r="D110" s="14"/>
      <c r="E110" s="64" t="s">
        <v>32</v>
      </c>
      <c r="F110" s="41"/>
    </row>
    <row r="111" spans="1:6" x14ac:dyDescent="0.2">
      <c r="A111" s="14" t="s">
        <v>34</v>
      </c>
      <c r="B111" s="35"/>
      <c r="C111" s="14"/>
      <c r="D111" s="14"/>
      <c r="E111" s="63" t="s">
        <v>33</v>
      </c>
      <c r="F111" s="41"/>
    </row>
    <row r="112" spans="1:6" x14ac:dyDescent="0.2">
      <c r="A112" s="24"/>
      <c r="B112" s="33"/>
      <c r="C112" s="14"/>
      <c r="D112" s="14"/>
      <c r="E112" s="64" t="s">
        <v>59</v>
      </c>
      <c r="F112" s="35"/>
    </row>
    <row r="113" spans="1:6" x14ac:dyDescent="0.2">
      <c r="A113" s="25"/>
      <c r="B113" s="33"/>
      <c r="C113" s="14"/>
      <c r="D113" s="14" t="s">
        <v>1</v>
      </c>
      <c r="E113" s="65"/>
      <c r="F113" s="33"/>
    </row>
    <row r="114" spans="1:6" x14ac:dyDescent="0.2">
      <c r="A114" s="25"/>
      <c r="B114" s="33"/>
      <c r="C114" s="14"/>
      <c r="D114" s="14"/>
      <c r="E114" s="65"/>
      <c r="F114" s="41"/>
    </row>
    <row r="115" spans="1:6" x14ac:dyDescent="0.2">
      <c r="A115" s="18" t="s">
        <v>35</v>
      </c>
      <c r="B115" s="35"/>
      <c r="C115" s="14"/>
      <c r="D115" s="14"/>
      <c r="E115" s="65"/>
      <c r="F115" s="41"/>
    </row>
    <row r="116" spans="1:6" x14ac:dyDescent="0.2">
      <c r="A116" s="18" t="s">
        <v>36</v>
      </c>
      <c r="B116" s="33"/>
      <c r="C116" s="14"/>
      <c r="D116" s="14"/>
      <c r="E116" s="65"/>
      <c r="F116" s="41"/>
    </row>
    <row r="117" spans="1:6" ht="26.25" thickBot="1" x14ac:dyDescent="0.25">
      <c r="A117" s="18" t="s">
        <v>37</v>
      </c>
      <c r="B117" s="34"/>
      <c r="C117" s="14"/>
      <c r="D117" s="14"/>
      <c r="E117" s="53" t="s">
        <v>58</v>
      </c>
      <c r="F117" s="27">
        <f>SUM(F108:F111,F113:F116)</f>
        <v>0</v>
      </c>
    </row>
    <row r="118" spans="1:6" ht="27" thickTop="1" thickBot="1" x14ac:dyDescent="0.25">
      <c r="A118" s="19" t="s">
        <v>38</v>
      </c>
      <c r="B118" s="30">
        <f>SUM(B110,B112:B114,B116:B117)</f>
        <v>0</v>
      </c>
      <c r="C118" s="20"/>
      <c r="D118" s="14"/>
      <c r="E118" s="4"/>
      <c r="F118" s="4"/>
    </row>
    <row r="119" spans="1:6" ht="13.5" thickTop="1" x14ac:dyDescent="0.2">
      <c r="A119" s="46"/>
      <c r="B119" s="45"/>
      <c r="C119" s="20"/>
      <c r="D119" s="14"/>
      <c r="E119" s="14"/>
      <c r="F119" s="4"/>
    </row>
    <row r="120" spans="1:6" x14ac:dyDescent="0.2">
      <c r="A120" s="46"/>
      <c r="B120" s="45"/>
      <c r="C120" s="20"/>
      <c r="D120" s="14"/>
      <c r="E120" s="14"/>
      <c r="F120" s="4"/>
    </row>
    <row r="121" spans="1:6" x14ac:dyDescent="0.2">
      <c r="A121" s="46"/>
      <c r="B121" s="45"/>
      <c r="C121" s="20"/>
      <c r="D121" s="14"/>
      <c r="E121" s="14"/>
      <c r="F121" s="4"/>
    </row>
    <row r="122" spans="1:6" x14ac:dyDescent="0.2">
      <c r="A122" s="46"/>
      <c r="B122" s="45"/>
      <c r="C122" s="20"/>
      <c r="D122" s="14"/>
      <c r="E122" s="14"/>
      <c r="F122" s="4"/>
    </row>
    <row r="123" spans="1:6" x14ac:dyDescent="0.2">
      <c r="A123" s="46"/>
      <c r="B123" s="45"/>
      <c r="C123" s="20"/>
      <c r="D123" s="14"/>
      <c r="E123" s="14"/>
      <c r="F123" s="4"/>
    </row>
    <row r="124" spans="1:6" x14ac:dyDescent="0.2">
      <c r="A124" s="14" t="s">
        <v>1</v>
      </c>
      <c r="B124" s="14" t="s">
        <v>25</v>
      </c>
      <c r="C124" s="14" t="s">
        <v>26</v>
      </c>
      <c r="D124" s="14"/>
      <c r="E124" s="14"/>
      <c r="F124" s="4"/>
    </row>
    <row r="125" spans="1:6" ht="13.5" thickBot="1" x14ac:dyDescent="0.25">
      <c r="A125" s="15" t="s">
        <v>27</v>
      </c>
      <c r="B125" s="69" t="s">
        <v>78</v>
      </c>
      <c r="C125" s="70">
        <v>20</v>
      </c>
      <c r="D125" s="14"/>
      <c r="E125" s="14"/>
      <c r="F125" s="4"/>
    </row>
    <row r="126" spans="1:6" x14ac:dyDescent="0.2">
      <c r="A126" s="14"/>
      <c r="B126" s="14"/>
      <c r="C126" s="14"/>
      <c r="D126" s="14"/>
      <c r="E126" s="21"/>
      <c r="F126" s="16"/>
    </row>
    <row r="127" spans="1:6" x14ac:dyDescent="0.2">
      <c r="A127" s="14" t="s">
        <v>28</v>
      </c>
      <c r="B127" s="43" t="s">
        <v>55</v>
      </c>
      <c r="C127" s="14"/>
      <c r="D127" s="14"/>
      <c r="E127" s="14"/>
      <c r="F127" s="16"/>
    </row>
    <row r="128" spans="1:6" x14ac:dyDescent="0.2">
      <c r="A128" s="14" t="s">
        <v>61</v>
      </c>
      <c r="B128" s="33"/>
      <c r="C128" s="14"/>
      <c r="D128" s="14"/>
      <c r="E128" s="4"/>
      <c r="F128" s="4"/>
    </row>
    <row r="129" spans="1:6" x14ac:dyDescent="0.2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">
      <c r="A130" s="14" t="s">
        <v>30</v>
      </c>
      <c r="B130" s="33"/>
      <c r="C130" s="14"/>
      <c r="D130" s="14"/>
      <c r="E130" s="62" t="s">
        <v>29</v>
      </c>
      <c r="F130" s="14"/>
    </row>
    <row r="131" spans="1:6" x14ac:dyDescent="0.2">
      <c r="A131" s="14" t="s">
        <v>140</v>
      </c>
      <c r="B131" s="33"/>
      <c r="C131" s="14"/>
      <c r="D131" s="14"/>
      <c r="E131" s="63" t="s">
        <v>138</v>
      </c>
      <c r="F131" s="33"/>
    </row>
    <row r="132" spans="1:6" x14ac:dyDescent="0.2">
      <c r="A132" s="14" t="s">
        <v>58</v>
      </c>
      <c r="B132" s="28">
        <f>+F140</f>
        <v>0</v>
      </c>
      <c r="C132" s="14"/>
      <c r="D132" s="14"/>
      <c r="E132" s="63" t="s">
        <v>31</v>
      </c>
      <c r="F132" s="41"/>
    </row>
    <row r="133" spans="1:6" ht="25.5" x14ac:dyDescent="0.2">
      <c r="A133" s="17" t="s">
        <v>169</v>
      </c>
      <c r="B133" s="29">
        <f>+B128-B129+B130-B131-B132</f>
        <v>0</v>
      </c>
      <c r="C133" s="14" t="s">
        <v>1</v>
      </c>
      <c r="D133" s="14"/>
      <c r="E133" s="64" t="s">
        <v>32</v>
      </c>
      <c r="F133" s="41"/>
    </row>
    <row r="134" spans="1:6" x14ac:dyDescent="0.2">
      <c r="A134" s="14" t="s">
        <v>34</v>
      </c>
      <c r="B134" s="35"/>
      <c r="C134" s="14"/>
      <c r="D134" s="14"/>
      <c r="E134" s="63" t="s">
        <v>33</v>
      </c>
      <c r="F134" s="41"/>
    </row>
    <row r="135" spans="1:6" x14ac:dyDescent="0.2">
      <c r="A135" s="24"/>
      <c r="B135" s="33"/>
      <c r="C135" s="14"/>
      <c r="D135" s="14"/>
      <c r="E135" s="64" t="s">
        <v>59</v>
      </c>
      <c r="F135" s="35"/>
    </row>
    <row r="136" spans="1:6" x14ac:dyDescent="0.2">
      <c r="A136" s="25"/>
      <c r="B136" s="33"/>
      <c r="C136" s="14"/>
      <c r="D136" s="14" t="s">
        <v>1</v>
      </c>
      <c r="E136" s="65"/>
      <c r="F136" s="33"/>
    </row>
    <row r="137" spans="1:6" x14ac:dyDescent="0.2">
      <c r="A137" s="25"/>
      <c r="B137" s="33"/>
      <c r="C137" s="14"/>
      <c r="D137" s="14"/>
      <c r="E137" s="65"/>
      <c r="F137" s="41"/>
    </row>
    <row r="138" spans="1:6" x14ac:dyDescent="0.2">
      <c r="A138" s="18" t="s">
        <v>35</v>
      </c>
      <c r="B138" s="35"/>
      <c r="C138" s="14"/>
      <c r="D138" s="14"/>
      <c r="E138" s="65"/>
      <c r="F138" s="41"/>
    </row>
    <row r="139" spans="1:6" x14ac:dyDescent="0.2">
      <c r="A139" s="18" t="s">
        <v>36</v>
      </c>
      <c r="B139" s="33"/>
      <c r="C139" s="14"/>
      <c r="D139" s="14"/>
      <c r="E139" s="65"/>
      <c r="F139" s="41"/>
    </row>
    <row r="140" spans="1:6" ht="26.25" thickBot="1" x14ac:dyDescent="0.25">
      <c r="A140" s="18" t="s">
        <v>37</v>
      </c>
      <c r="B140" s="34"/>
      <c r="C140" s="14"/>
      <c r="D140" s="14"/>
      <c r="E140" s="53" t="s">
        <v>58</v>
      </c>
      <c r="F140" s="27">
        <f>SUM(F131:F134,F136:F139)</f>
        <v>0</v>
      </c>
    </row>
    <row r="141" spans="1:6" ht="27" thickTop="1" thickBot="1" x14ac:dyDescent="0.25">
      <c r="A141" s="19" t="s">
        <v>38</v>
      </c>
      <c r="B141" s="30">
        <f>SUM(B133,B135:B137,B139:B140)</f>
        <v>0</v>
      </c>
      <c r="C141" s="20"/>
      <c r="D141" s="14"/>
      <c r="E141" s="4"/>
      <c r="F141" s="4"/>
    </row>
    <row r="142" spans="1:6" ht="13.5" thickTop="1" x14ac:dyDescent="0.2">
      <c r="A142" s="4"/>
      <c r="B142" s="4"/>
      <c r="C142" s="4"/>
      <c r="D142" s="14"/>
      <c r="E142" s="14"/>
      <c r="F142" s="4"/>
    </row>
    <row r="143" spans="1:6" x14ac:dyDescent="0.2">
      <c r="A143" s="4"/>
      <c r="B143" s="4"/>
      <c r="C143" s="4"/>
      <c r="D143" s="14"/>
      <c r="E143" s="1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14" t="s">
        <v>1</v>
      </c>
      <c r="B147" s="14" t="s">
        <v>25</v>
      </c>
      <c r="C147" s="14" t="s">
        <v>26</v>
      </c>
      <c r="D147" s="4"/>
      <c r="E147" s="4"/>
      <c r="F147" s="4"/>
    </row>
    <row r="148" spans="1:6" ht="13.5" thickBot="1" x14ac:dyDescent="0.25">
      <c r="A148" s="15" t="s">
        <v>27</v>
      </c>
      <c r="B148" s="69" t="s">
        <v>79</v>
      </c>
      <c r="C148" s="70">
        <v>25</v>
      </c>
      <c r="D148" s="4"/>
      <c r="E148" s="4"/>
      <c r="F148" s="4"/>
    </row>
    <row r="149" spans="1:6" x14ac:dyDescent="0.2">
      <c r="A149" s="14"/>
      <c r="B149" s="14"/>
      <c r="C149" s="14"/>
      <c r="D149" s="14"/>
      <c r="E149" s="21"/>
      <c r="F149" s="16"/>
    </row>
    <row r="150" spans="1:6" x14ac:dyDescent="0.2">
      <c r="A150" s="14" t="s">
        <v>28</v>
      </c>
      <c r="B150" s="43" t="s">
        <v>55</v>
      </c>
      <c r="C150" s="14"/>
      <c r="D150" s="14"/>
      <c r="E150" s="14"/>
      <c r="F150" s="16"/>
    </row>
    <row r="151" spans="1:6" x14ac:dyDescent="0.2">
      <c r="A151" s="14" t="s">
        <v>61</v>
      </c>
      <c r="B151" s="33"/>
      <c r="C151" s="14"/>
      <c r="D151" s="14"/>
      <c r="E151" s="4"/>
      <c r="F151" s="4"/>
    </row>
    <row r="152" spans="1:6" x14ac:dyDescent="0.2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">
      <c r="A153" s="14" t="s">
        <v>30</v>
      </c>
      <c r="B153" s="33"/>
      <c r="C153" s="14"/>
      <c r="D153" s="14"/>
      <c r="E153" s="62" t="s">
        <v>29</v>
      </c>
      <c r="F153" s="14"/>
    </row>
    <row r="154" spans="1:6" x14ac:dyDescent="0.2">
      <c r="A154" s="14" t="s">
        <v>140</v>
      </c>
      <c r="B154" s="33"/>
      <c r="C154" s="14"/>
      <c r="D154" s="14"/>
      <c r="E154" s="63" t="s">
        <v>138</v>
      </c>
      <c r="F154" s="33"/>
    </row>
    <row r="155" spans="1:6" x14ac:dyDescent="0.2">
      <c r="A155" s="14" t="s">
        <v>58</v>
      </c>
      <c r="B155" s="28">
        <f>+F163</f>
        <v>0</v>
      </c>
      <c r="C155" s="14"/>
      <c r="D155" s="14"/>
      <c r="E155" s="63" t="s">
        <v>31</v>
      </c>
      <c r="F155" s="41"/>
    </row>
    <row r="156" spans="1:6" ht="25.5" x14ac:dyDescent="0.2">
      <c r="A156" s="17" t="s">
        <v>169</v>
      </c>
      <c r="B156" s="29">
        <f>+B151-B152+B153-B154-B155</f>
        <v>0</v>
      </c>
      <c r="C156" s="14" t="s">
        <v>1</v>
      </c>
      <c r="D156" s="14"/>
      <c r="E156" s="64" t="s">
        <v>32</v>
      </c>
      <c r="F156" s="41"/>
    </row>
    <row r="157" spans="1:6" x14ac:dyDescent="0.2">
      <c r="A157" s="14" t="s">
        <v>34</v>
      </c>
      <c r="B157" s="35"/>
      <c r="C157" s="14"/>
      <c r="D157" s="14"/>
      <c r="E157" s="63" t="s">
        <v>33</v>
      </c>
      <c r="F157" s="41"/>
    </row>
    <row r="158" spans="1:6" x14ac:dyDescent="0.2">
      <c r="A158" s="24"/>
      <c r="B158" s="33"/>
      <c r="C158" s="14"/>
      <c r="D158" s="14"/>
      <c r="E158" s="64" t="s">
        <v>59</v>
      </c>
      <c r="F158" s="35"/>
    </row>
    <row r="159" spans="1:6" x14ac:dyDescent="0.2">
      <c r="A159" s="25"/>
      <c r="B159" s="33"/>
      <c r="C159" s="14"/>
      <c r="D159" s="14" t="s">
        <v>1</v>
      </c>
      <c r="E159" s="65"/>
      <c r="F159" s="33"/>
    </row>
    <row r="160" spans="1:6" x14ac:dyDescent="0.2">
      <c r="A160" s="25"/>
      <c r="B160" s="33"/>
      <c r="C160" s="14"/>
      <c r="D160" s="14"/>
      <c r="E160" s="65"/>
      <c r="F160" s="41"/>
    </row>
    <row r="161" spans="1:6" x14ac:dyDescent="0.2">
      <c r="A161" s="18" t="s">
        <v>35</v>
      </c>
      <c r="B161" s="35"/>
      <c r="C161" s="14"/>
      <c r="D161" s="14"/>
      <c r="E161" s="65"/>
      <c r="F161" s="41"/>
    </row>
    <row r="162" spans="1:6" x14ac:dyDescent="0.2">
      <c r="A162" s="18" t="s">
        <v>36</v>
      </c>
      <c r="B162" s="33"/>
      <c r="C162" s="14"/>
      <c r="D162" s="14"/>
      <c r="E162" s="65"/>
      <c r="F162" s="41"/>
    </row>
    <row r="163" spans="1:6" ht="26.25" thickBot="1" x14ac:dyDescent="0.25">
      <c r="A163" s="18" t="s">
        <v>37</v>
      </c>
      <c r="B163" s="34"/>
      <c r="C163" s="14"/>
      <c r="D163" s="14"/>
      <c r="E163" s="53" t="s">
        <v>58</v>
      </c>
      <c r="F163" s="27">
        <f>SUM(F154:F157,F159:F162)</f>
        <v>0</v>
      </c>
    </row>
    <row r="164" spans="1:6" ht="27" thickTop="1" thickBot="1" x14ac:dyDescent="0.25">
      <c r="A164" s="19" t="s">
        <v>38</v>
      </c>
      <c r="B164" s="30">
        <f>SUM(B156,B158:B160,B162:B163)</f>
        <v>0</v>
      </c>
      <c r="C164" s="20"/>
      <c r="D164" s="14"/>
      <c r="E164" s="4"/>
      <c r="F164" s="4"/>
    </row>
    <row r="165" spans="1:6" ht="13.5" thickTop="1" x14ac:dyDescent="0.2">
      <c r="A165" s="4"/>
      <c r="B165" s="4"/>
      <c r="C165" s="4"/>
      <c r="D165" s="14"/>
      <c r="E165" s="14"/>
      <c r="F165" s="4"/>
    </row>
    <row r="166" spans="1:6" x14ac:dyDescent="0.2">
      <c r="A166" s="4"/>
      <c r="B166" s="4"/>
      <c r="C166" s="4"/>
      <c r="D166" s="14"/>
      <c r="E166" s="1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14" t="s">
        <v>1</v>
      </c>
      <c r="B170" s="14" t="s">
        <v>25</v>
      </c>
      <c r="C170" s="14" t="s">
        <v>26</v>
      </c>
      <c r="D170" s="4"/>
      <c r="E170" s="4"/>
      <c r="F170" s="4"/>
    </row>
    <row r="171" spans="1:6" ht="13.5" thickBot="1" x14ac:dyDescent="0.25">
      <c r="A171" s="15" t="s">
        <v>27</v>
      </c>
      <c r="B171" s="69" t="s">
        <v>80</v>
      </c>
      <c r="C171" s="70">
        <v>30</v>
      </c>
      <c r="D171" s="4"/>
      <c r="E171" s="4"/>
      <c r="F171" s="4"/>
    </row>
    <row r="172" spans="1:6" x14ac:dyDescent="0.2">
      <c r="A172" s="14"/>
      <c r="B172" s="14"/>
      <c r="C172" s="14"/>
      <c r="D172" s="14"/>
      <c r="E172" s="21"/>
      <c r="F172" s="16"/>
    </row>
    <row r="173" spans="1:6" x14ac:dyDescent="0.2">
      <c r="A173" s="14" t="s">
        <v>28</v>
      </c>
      <c r="B173" s="43" t="s">
        <v>55</v>
      </c>
      <c r="C173" s="14"/>
      <c r="D173" s="14"/>
      <c r="E173" s="14"/>
      <c r="F173" s="16"/>
    </row>
    <row r="174" spans="1:6" x14ac:dyDescent="0.2">
      <c r="A174" s="14" t="s">
        <v>61</v>
      </c>
      <c r="B174" s="33"/>
      <c r="C174" s="14"/>
      <c r="D174" s="14"/>
      <c r="E174" s="4"/>
      <c r="F174" s="4"/>
    </row>
    <row r="175" spans="1:6" x14ac:dyDescent="0.2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">
      <c r="A176" s="14" t="s">
        <v>30</v>
      </c>
      <c r="B176" s="33"/>
      <c r="C176" s="14"/>
      <c r="D176" s="14"/>
      <c r="E176" s="62" t="s">
        <v>29</v>
      </c>
      <c r="F176" s="14"/>
    </row>
    <row r="177" spans="1:6" x14ac:dyDescent="0.2">
      <c r="A177" s="14" t="s">
        <v>140</v>
      </c>
      <c r="B177" s="33"/>
      <c r="C177" s="14"/>
      <c r="D177" s="14"/>
      <c r="E177" s="63" t="s">
        <v>138</v>
      </c>
      <c r="F177" s="33"/>
    </row>
    <row r="178" spans="1:6" x14ac:dyDescent="0.2">
      <c r="A178" s="14" t="s">
        <v>58</v>
      </c>
      <c r="B178" s="28">
        <f>+F186</f>
        <v>0</v>
      </c>
      <c r="C178" s="14"/>
      <c r="D178" s="14"/>
      <c r="E178" s="63" t="s">
        <v>31</v>
      </c>
      <c r="F178" s="41"/>
    </row>
    <row r="179" spans="1:6" ht="25.5" x14ac:dyDescent="0.2">
      <c r="A179" s="17" t="s">
        <v>169</v>
      </c>
      <c r="B179" s="29">
        <f>+B174-B175+B176-B177-B178</f>
        <v>0</v>
      </c>
      <c r="C179" s="14" t="s">
        <v>1</v>
      </c>
      <c r="D179" s="14"/>
      <c r="E179" s="64" t="s">
        <v>32</v>
      </c>
      <c r="F179" s="41"/>
    </row>
    <row r="180" spans="1:6" x14ac:dyDescent="0.2">
      <c r="A180" s="14" t="s">
        <v>34</v>
      </c>
      <c r="B180" s="35"/>
      <c r="C180" s="14"/>
      <c r="D180" s="14"/>
      <c r="E180" s="63" t="s">
        <v>33</v>
      </c>
      <c r="F180" s="41"/>
    </row>
    <row r="181" spans="1:6" x14ac:dyDescent="0.2">
      <c r="A181" s="24"/>
      <c r="B181" s="33"/>
      <c r="C181" s="14"/>
      <c r="D181" s="14"/>
      <c r="E181" s="64" t="s">
        <v>59</v>
      </c>
      <c r="F181" s="35"/>
    </row>
    <row r="182" spans="1:6" x14ac:dyDescent="0.2">
      <c r="A182" s="25"/>
      <c r="B182" s="33"/>
      <c r="C182" s="14"/>
      <c r="D182" s="14" t="s">
        <v>1</v>
      </c>
      <c r="E182" s="65"/>
      <c r="F182" s="33"/>
    </row>
    <row r="183" spans="1:6" x14ac:dyDescent="0.2">
      <c r="A183" s="25"/>
      <c r="B183" s="33"/>
      <c r="C183" s="14"/>
      <c r="D183" s="14"/>
      <c r="E183" s="65"/>
      <c r="F183" s="41"/>
    </row>
    <row r="184" spans="1:6" x14ac:dyDescent="0.2">
      <c r="A184" s="18" t="s">
        <v>35</v>
      </c>
      <c r="B184" s="35"/>
      <c r="C184" s="14"/>
      <c r="D184" s="14"/>
      <c r="E184" s="65"/>
      <c r="F184" s="41"/>
    </row>
    <row r="185" spans="1:6" x14ac:dyDescent="0.2">
      <c r="A185" s="18" t="s">
        <v>36</v>
      </c>
      <c r="B185" s="33"/>
      <c r="C185" s="14"/>
      <c r="D185" s="14"/>
      <c r="E185" s="65"/>
      <c r="F185" s="41"/>
    </row>
    <row r="186" spans="1:6" ht="26.25" thickBot="1" x14ac:dyDescent="0.25">
      <c r="A186" s="18" t="s">
        <v>37</v>
      </c>
      <c r="B186" s="34"/>
      <c r="C186" s="14"/>
      <c r="D186" s="14"/>
      <c r="E186" s="53" t="s">
        <v>58</v>
      </c>
      <c r="F186" s="27">
        <f>SUM(F177:F180,F182:F185)</f>
        <v>0</v>
      </c>
    </row>
    <row r="187" spans="1:6" ht="27" thickTop="1" thickBot="1" x14ac:dyDescent="0.25">
      <c r="A187" s="19" t="s">
        <v>38</v>
      </c>
      <c r="B187" s="30">
        <f>SUM(B179,B181:B183,B185:B186)</f>
        <v>0</v>
      </c>
      <c r="C187" s="20"/>
      <c r="D187" s="14"/>
      <c r="E187" s="4"/>
      <c r="F187" s="4"/>
    </row>
    <row r="188" spans="1:6" ht="13.5" thickTop="1" x14ac:dyDescent="0.2">
      <c r="A188" s="4"/>
      <c r="B188" s="4"/>
      <c r="C188" s="4"/>
      <c r="D188" s="14"/>
      <c r="E188" s="14"/>
      <c r="F188" s="4"/>
    </row>
    <row r="189" spans="1:6" x14ac:dyDescent="0.2">
      <c r="A189" s="4"/>
      <c r="B189" s="4"/>
      <c r="C189" s="4"/>
      <c r="D189" s="14"/>
      <c r="E189" s="1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14" t="s">
        <v>1</v>
      </c>
      <c r="B193" s="14" t="s">
        <v>25</v>
      </c>
      <c r="C193" s="14" t="s">
        <v>26</v>
      </c>
      <c r="D193" s="4"/>
      <c r="E193" s="4"/>
      <c r="F193" s="4"/>
    </row>
    <row r="194" spans="1:6" ht="13.5" thickBot="1" x14ac:dyDescent="0.25">
      <c r="A194" s="15" t="s">
        <v>27</v>
      </c>
      <c r="B194" s="69" t="s">
        <v>81</v>
      </c>
      <c r="C194" s="70">
        <v>94</v>
      </c>
      <c r="D194" s="4"/>
      <c r="E194" s="4"/>
      <c r="F194" s="4"/>
    </row>
    <row r="195" spans="1:6" x14ac:dyDescent="0.2">
      <c r="A195" s="14"/>
      <c r="B195" s="14"/>
      <c r="C195" s="14"/>
      <c r="D195" s="14"/>
      <c r="E195" s="21"/>
      <c r="F195" s="16"/>
    </row>
    <row r="196" spans="1:6" x14ac:dyDescent="0.2">
      <c r="A196" s="14" t="s">
        <v>28</v>
      </c>
      <c r="B196" s="43" t="s">
        <v>55</v>
      </c>
      <c r="C196" s="14"/>
      <c r="D196" s="14"/>
      <c r="E196" s="14"/>
      <c r="F196" s="16"/>
    </row>
    <row r="197" spans="1:6" x14ac:dyDescent="0.2">
      <c r="A197" s="14" t="s">
        <v>61</v>
      </c>
      <c r="B197" s="33"/>
      <c r="C197" s="14"/>
      <c r="D197" s="14"/>
      <c r="E197" s="4"/>
      <c r="F197" s="4"/>
    </row>
    <row r="198" spans="1:6" x14ac:dyDescent="0.2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">
      <c r="A199" s="14" t="s">
        <v>30</v>
      </c>
      <c r="B199" s="33"/>
      <c r="C199" s="14"/>
      <c r="D199" s="14"/>
      <c r="E199" s="62" t="s">
        <v>29</v>
      </c>
      <c r="F199" s="14"/>
    </row>
    <row r="200" spans="1:6" x14ac:dyDescent="0.2">
      <c r="A200" s="14" t="s">
        <v>140</v>
      </c>
      <c r="B200" s="33"/>
      <c r="C200" s="14"/>
      <c r="D200" s="14"/>
      <c r="E200" s="63" t="s">
        <v>138</v>
      </c>
      <c r="F200" s="33"/>
    </row>
    <row r="201" spans="1:6" x14ac:dyDescent="0.2">
      <c r="A201" s="14" t="s">
        <v>58</v>
      </c>
      <c r="B201" s="28">
        <f>+F209</f>
        <v>0</v>
      </c>
      <c r="C201" s="14"/>
      <c r="D201" s="14"/>
      <c r="E201" s="63" t="s">
        <v>31</v>
      </c>
      <c r="F201" s="41"/>
    </row>
    <row r="202" spans="1:6" ht="25.5" x14ac:dyDescent="0.2">
      <c r="A202" s="17" t="s">
        <v>169</v>
      </c>
      <c r="B202" s="29">
        <f>+B197-B198+B199-B200-B201</f>
        <v>0</v>
      </c>
      <c r="C202" s="14" t="s">
        <v>1</v>
      </c>
      <c r="D202" s="14"/>
      <c r="E202" s="64" t="s">
        <v>32</v>
      </c>
      <c r="F202" s="41"/>
    </row>
    <row r="203" spans="1:6" x14ac:dyDescent="0.2">
      <c r="A203" s="14" t="s">
        <v>34</v>
      </c>
      <c r="B203" s="35"/>
      <c r="C203" s="14"/>
      <c r="D203" s="14"/>
      <c r="E203" s="63" t="s">
        <v>33</v>
      </c>
      <c r="F203" s="41"/>
    </row>
    <row r="204" spans="1:6" x14ac:dyDescent="0.2">
      <c r="A204" s="24"/>
      <c r="B204" s="33"/>
      <c r="C204" s="14"/>
      <c r="D204" s="14"/>
      <c r="E204" s="64" t="s">
        <v>59</v>
      </c>
      <c r="F204" s="35"/>
    </row>
    <row r="205" spans="1:6" x14ac:dyDescent="0.2">
      <c r="A205" s="25"/>
      <c r="B205" s="33"/>
      <c r="C205" s="14"/>
      <c r="D205" s="14" t="s">
        <v>1</v>
      </c>
      <c r="E205" s="65"/>
      <c r="F205" s="33"/>
    </row>
    <row r="206" spans="1:6" x14ac:dyDescent="0.2">
      <c r="A206" s="25"/>
      <c r="B206" s="33"/>
      <c r="C206" s="14"/>
      <c r="D206" s="14"/>
      <c r="E206" s="65"/>
      <c r="F206" s="41"/>
    </row>
    <row r="207" spans="1:6" x14ac:dyDescent="0.2">
      <c r="A207" s="18" t="s">
        <v>35</v>
      </c>
      <c r="B207" s="35"/>
      <c r="C207" s="14"/>
      <c r="D207" s="14"/>
      <c r="E207" s="65"/>
      <c r="F207" s="41"/>
    </row>
    <row r="208" spans="1:6" x14ac:dyDescent="0.2">
      <c r="A208" s="18" t="s">
        <v>36</v>
      </c>
      <c r="B208" s="33"/>
      <c r="C208" s="14"/>
      <c r="D208" s="14"/>
      <c r="E208" s="65"/>
      <c r="F208" s="41"/>
    </row>
    <row r="209" spans="1:6" ht="26.25" thickBot="1" x14ac:dyDescent="0.25">
      <c r="A209" s="18" t="s">
        <v>37</v>
      </c>
      <c r="B209" s="34"/>
      <c r="C209" s="14"/>
      <c r="D209" s="14"/>
      <c r="E209" s="53" t="s">
        <v>58</v>
      </c>
      <c r="F209" s="27">
        <f>SUM(F200:F203,F205:F208)</f>
        <v>0</v>
      </c>
    </row>
    <row r="210" spans="1:6" ht="27" thickTop="1" thickBot="1" x14ac:dyDescent="0.25">
      <c r="A210" s="19" t="s">
        <v>38</v>
      </c>
      <c r="B210" s="30">
        <f>SUM(B202,B204:B206,B208:B209)</f>
        <v>0</v>
      </c>
      <c r="C210" s="20"/>
      <c r="D210" s="14"/>
      <c r="E210" s="4"/>
      <c r="F210" s="4"/>
    </row>
    <row r="211" spans="1:6" ht="13.5" thickTop="1" x14ac:dyDescent="0.2">
      <c r="A211" s="4"/>
      <c r="B211" s="4"/>
      <c r="C211" s="4"/>
      <c r="D211" s="14"/>
      <c r="E211" s="14"/>
      <c r="F211" s="4"/>
    </row>
    <row r="212" spans="1:6" x14ac:dyDescent="0.2">
      <c r="A212" s="4"/>
      <c r="B212" s="4"/>
      <c r="C212" s="4"/>
      <c r="D212" s="14"/>
      <c r="E212" s="1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14" t="s">
        <v>1</v>
      </c>
      <c r="B216" s="14" t="s">
        <v>25</v>
      </c>
      <c r="C216" s="14" t="s">
        <v>26</v>
      </c>
      <c r="D216" s="4"/>
      <c r="E216" s="4"/>
      <c r="F216" s="4"/>
    </row>
    <row r="217" spans="1:6" ht="13.5" thickBot="1" x14ac:dyDescent="0.25">
      <c r="A217" s="15" t="s">
        <v>27</v>
      </c>
      <c r="B217" s="69" t="s">
        <v>82</v>
      </c>
      <c r="C217" s="70">
        <v>40</v>
      </c>
      <c r="D217" s="4"/>
      <c r="E217" s="4"/>
      <c r="F217" s="4"/>
    </row>
    <row r="218" spans="1:6" x14ac:dyDescent="0.2">
      <c r="A218" s="14"/>
      <c r="B218" s="14"/>
      <c r="C218" s="14"/>
      <c r="D218" s="14"/>
      <c r="E218" s="21"/>
      <c r="F218" s="16"/>
    </row>
    <row r="219" spans="1:6" x14ac:dyDescent="0.2">
      <c r="A219" s="14" t="s">
        <v>28</v>
      </c>
      <c r="B219" s="43" t="s">
        <v>55</v>
      </c>
      <c r="C219" s="14"/>
      <c r="D219" s="14"/>
      <c r="E219" s="14"/>
      <c r="F219" s="16"/>
    </row>
    <row r="220" spans="1:6" x14ac:dyDescent="0.2">
      <c r="A220" s="14" t="s">
        <v>61</v>
      </c>
      <c r="B220" s="33"/>
      <c r="C220" s="14"/>
      <c r="D220" s="14"/>
      <c r="E220" s="4"/>
      <c r="F220" s="4"/>
    </row>
    <row r="221" spans="1:6" x14ac:dyDescent="0.2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">
      <c r="A222" s="14" t="s">
        <v>30</v>
      </c>
      <c r="B222" s="33"/>
      <c r="C222" s="14"/>
      <c r="D222" s="14"/>
      <c r="E222" s="62" t="s">
        <v>29</v>
      </c>
      <c r="F222" s="14"/>
    </row>
    <row r="223" spans="1:6" x14ac:dyDescent="0.2">
      <c r="A223" s="14" t="s">
        <v>140</v>
      </c>
      <c r="B223" s="33"/>
      <c r="C223" s="14"/>
      <c r="D223" s="14"/>
      <c r="E223" s="63" t="s">
        <v>138</v>
      </c>
      <c r="F223" s="33"/>
    </row>
    <row r="224" spans="1:6" x14ac:dyDescent="0.2">
      <c r="A224" s="14" t="s">
        <v>58</v>
      </c>
      <c r="B224" s="28">
        <f>+F232</f>
        <v>0</v>
      </c>
      <c r="C224" s="14"/>
      <c r="D224" s="14"/>
      <c r="E224" s="63" t="s">
        <v>31</v>
      </c>
      <c r="F224" s="41"/>
    </row>
    <row r="225" spans="1:6" ht="25.5" x14ac:dyDescent="0.2">
      <c r="A225" s="17" t="s">
        <v>169</v>
      </c>
      <c r="B225" s="29">
        <f>+B220-B221+B222-B223-B224</f>
        <v>0</v>
      </c>
      <c r="C225" s="14" t="s">
        <v>1</v>
      </c>
      <c r="D225" s="14"/>
      <c r="E225" s="64" t="s">
        <v>32</v>
      </c>
      <c r="F225" s="41"/>
    </row>
    <row r="226" spans="1:6" x14ac:dyDescent="0.2">
      <c r="A226" s="14" t="s">
        <v>34</v>
      </c>
      <c r="B226" s="35"/>
      <c r="C226" s="14"/>
      <c r="D226" s="14"/>
      <c r="E226" s="63" t="s">
        <v>33</v>
      </c>
      <c r="F226" s="41"/>
    </row>
    <row r="227" spans="1:6" x14ac:dyDescent="0.2">
      <c r="A227" s="24"/>
      <c r="B227" s="33"/>
      <c r="C227" s="14"/>
      <c r="D227" s="14"/>
      <c r="E227" s="64" t="s">
        <v>59</v>
      </c>
      <c r="F227" s="35"/>
    </row>
    <row r="228" spans="1:6" x14ac:dyDescent="0.2">
      <c r="A228" s="25"/>
      <c r="B228" s="33"/>
      <c r="C228" s="14"/>
      <c r="D228" s="14" t="s">
        <v>1</v>
      </c>
      <c r="E228" s="65"/>
      <c r="F228" s="33"/>
    </row>
    <row r="229" spans="1:6" x14ac:dyDescent="0.2">
      <c r="A229" s="25"/>
      <c r="B229" s="33"/>
      <c r="C229" s="14"/>
      <c r="D229" s="14"/>
      <c r="E229" s="65"/>
      <c r="F229" s="41"/>
    </row>
    <row r="230" spans="1:6" x14ac:dyDescent="0.2">
      <c r="A230" s="18" t="s">
        <v>35</v>
      </c>
      <c r="B230" s="35"/>
      <c r="C230" s="14"/>
      <c r="D230" s="14"/>
      <c r="E230" s="65"/>
      <c r="F230" s="41"/>
    </row>
    <row r="231" spans="1:6" x14ac:dyDescent="0.2">
      <c r="A231" s="18" t="s">
        <v>36</v>
      </c>
      <c r="B231" s="33"/>
      <c r="C231" s="14"/>
      <c r="D231" s="14"/>
      <c r="E231" s="65"/>
      <c r="F231" s="41"/>
    </row>
    <row r="232" spans="1:6" ht="26.25" thickBot="1" x14ac:dyDescent="0.25">
      <c r="A232" s="18" t="s">
        <v>37</v>
      </c>
      <c r="B232" s="34"/>
      <c r="C232" s="14"/>
      <c r="D232" s="14"/>
      <c r="E232" s="53" t="s">
        <v>58</v>
      </c>
      <c r="F232" s="27">
        <f>SUM(F223:F226,F228:F231)</f>
        <v>0</v>
      </c>
    </row>
    <row r="233" spans="1:6" ht="27" thickTop="1" thickBot="1" x14ac:dyDescent="0.25">
      <c r="A233" s="19" t="s">
        <v>38</v>
      </c>
      <c r="B233" s="30">
        <f>SUM(B225,B227:B229,B231:B232)</f>
        <v>0</v>
      </c>
      <c r="C233" s="20"/>
      <c r="D233" s="14"/>
      <c r="E233" s="4"/>
      <c r="F233" s="4"/>
    </row>
    <row r="234" spans="1:6" ht="13.5" thickTop="1" x14ac:dyDescent="0.2">
      <c r="A234" s="4"/>
      <c r="B234" s="4"/>
      <c r="C234" s="4"/>
      <c r="D234" s="14"/>
      <c r="E234" s="14"/>
      <c r="F234" s="4"/>
    </row>
    <row r="235" spans="1:6" x14ac:dyDescent="0.2">
      <c r="A235" s="4"/>
      <c r="B235" s="4"/>
      <c r="C235" s="4"/>
      <c r="D235" s="14"/>
      <c r="E235" s="1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14" t="s">
        <v>1</v>
      </c>
      <c r="B239" s="14" t="s">
        <v>25</v>
      </c>
      <c r="C239" s="14" t="s">
        <v>26</v>
      </c>
      <c r="D239" s="4"/>
      <c r="E239" s="4"/>
      <c r="F239" s="4"/>
    </row>
    <row r="240" spans="1:6" ht="13.5" thickBot="1" x14ac:dyDescent="0.25">
      <c r="A240" s="15" t="s">
        <v>27</v>
      </c>
      <c r="B240" s="69" t="s">
        <v>83</v>
      </c>
      <c r="C240" s="70">
        <v>50</v>
      </c>
      <c r="D240" s="4"/>
      <c r="E240" s="4"/>
      <c r="F240" s="4"/>
    </row>
    <row r="241" spans="1:6" x14ac:dyDescent="0.2">
      <c r="A241" s="14"/>
      <c r="B241" s="14"/>
      <c r="C241" s="14"/>
      <c r="D241" s="14"/>
      <c r="E241" s="21"/>
      <c r="F241" s="16"/>
    </row>
    <row r="242" spans="1:6" x14ac:dyDescent="0.2">
      <c r="A242" s="14" t="s">
        <v>28</v>
      </c>
      <c r="B242" s="43" t="s">
        <v>55</v>
      </c>
      <c r="C242" s="14"/>
      <c r="D242" s="14"/>
      <c r="E242" s="14"/>
      <c r="F242" s="16"/>
    </row>
    <row r="243" spans="1:6" x14ac:dyDescent="0.2">
      <c r="A243" s="14" t="s">
        <v>61</v>
      </c>
      <c r="B243" s="33"/>
      <c r="C243" s="14"/>
      <c r="D243" s="14"/>
      <c r="E243" s="4"/>
      <c r="F243" s="4"/>
    </row>
    <row r="244" spans="1:6" x14ac:dyDescent="0.2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">
      <c r="A245" s="14" t="s">
        <v>30</v>
      </c>
      <c r="B245" s="33"/>
      <c r="C245" s="14"/>
      <c r="D245" s="14"/>
      <c r="E245" s="62" t="s">
        <v>29</v>
      </c>
      <c r="F245" s="14"/>
    </row>
    <row r="246" spans="1:6" x14ac:dyDescent="0.2">
      <c r="A246" s="14" t="s">
        <v>140</v>
      </c>
      <c r="B246" s="33"/>
      <c r="C246" s="14"/>
      <c r="D246" s="14"/>
      <c r="E246" s="63" t="s">
        <v>138</v>
      </c>
      <c r="F246" s="33"/>
    </row>
    <row r="247" spans="1:6" x14ac:dyDescent="0.2">
      <c r="A247" s="14" t="s">
        <v>58</v>
      </c>
      <c r="B247" s="28">
        <f>+F255</f>
        <v>0</v>
      </c>
      <c r="C247" s="14"/>
      <c r="D247" s="14"/>
      <c r="E247" s="63" t="s">
        <v>31</v>
      </c>
      <c r="F247" s="41"/>
    </row>
    <row r="248" spans="1:6" ht="25.5" x14ac:dyDescent="0.2">
      <c r="A248" s="17" t="s">
        <v>169</v>
      </c>
      <c r="B248" s="29">
        <f>+B243-B244+B245-B246-B247</f>
        <v>0</v>
      </c>
      <c r="C248" s="14" t="s">
        <v>1</v>
      </c>
      <c r="D248" s="14"/>
      <c r="E248" s="64" t="s">
        <v>32</v>
      </c>
      <c r="F248" s="41"/>
    </row>
    <row r="249" spans="1:6" x14ac:dyDescent="0.2">
      <c r="A249" s="14" t="s">
        <v>34</v>
      </c>
      <c r="B249" s="35"/>
      <c r="C249" s="14"/>
      <c r="D249" s="14"/>
      <c r="E249" s="63" t="s">
        <v>33</v>
      </c>
      <c r="F249" s="41"/>
    </row>
    <row r="250" spans="1:6" x14ac:dyDescent="0.2">
      <c r="A250" s="24"/>
      <c r="B250" s="33"/>
      <c r="C250" s="14"/>
      <c r="D250" s="14"/>
      <c r="E250" s="64" t="s">
        <v>59</v>
      </c>
      <c r="F250" s="35"/>
    </row>
    <row r="251" spans="1:6" x14ac:dyDescent="0.2">
      <c r="A251" s="25"/>
      <c r="B251" s="33"/>
      <c r="C251" s="14"/>
      <c r="D251" s="14" t="s">
        <v>1</v>
      </c>
      <c r="E251" s="65"/>
      <c r="F251" s="33"/>
    </row>
    <row r="252" spans="1:6" x14ac:dyDescent="0.2">
      <c r="A252" s="25"/>
      <c r="B252" s="33"/>
      <c r="C252" s="14"/>
      <c r="D252" s="14"/>
      <c r="E252" s="65"/>
      <c r="F252" s="41"/>
    </row>
    <row r="253" spans="1:6" x14ac:dyDescent="0.2">
      <c r="A253" s="18" t="s">
        <v>35</v>
      </c>
      <c r="B253" s="35"/>
      <c r="C253" s="14"/>
      <c r="D253" s="14"/>
      <c r="E253" s="65"/>
      <c r="F253" s="41"/>
    </row>
    <row r="254" spans="1:6" x14ac:dyDescent="0.2">
      <c r="A254" s="18" t="s">
        <v>36</v>
      </c>
      <c r="B254" s="33"/>
      <c r="C254" s="14"/>
      <c r="D254" s="14"/>
      <c r="E254" s="65"/>
      <c r="F254" s="41"/>
    </row>
    <row r="255" spans="1:6" ht="26.25" thickBot="1" x14ac:dyDescent="0.25">
      <c r="A255" s="18" t="s">
        <v>37</v>
      </c>
      <c r="B255" s="34"/>
      <c r="C255" s="14"/>
      <c r="D255" s="14"/>
      <c r="E255" s="53" t="s">
        <v>58</v>
      </c>
      <c r="F255" s="27">
        <f>SUM(F246:F249,F251:F254)</f>
        <v>0</v>
      </c>
    </row>
    <row r="256" spans="1:6" ht="27" thickTop="1" thickBot="1" x14ac:dyDescent="0.25">
      <c r="A256" s="19" t="s">
        <v>38</v>
      </c>
      <c r="B256" s="30">
        <f>SUM(B248,B250:B252,B254:B255)</f>
        <v>0</v>
      </c>
      <c r="C256" s="20"/>
      <c r="D256" s="14"/>
      <c r="E256" s="4"/>
      <c r="F256" s="4"/>
    </row>
    <row r="257" spans="1:6" ht="13.5" thickTop="1" x14ac:dyDescent="0.2">
      <c r="A257" s="4"/>
      <c r="B257" s="4"/>
      <c r="C257" s="4"/>
      <c r="D257" s="14"/>
      <c r="E257" s="14"/>
      <c r="F257" s="4"/>
    </row>
    <row r="258" spans="1:6" x14ac:dyDescent="0.2">
      <c r="A258" s="4"/>
      <c r="B258" s="4"/>
      <c r="C258" s="4"/>
      <c r="D258" s="14"/>
      <c r="E258" s="1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14" t="s">
        <v>1</v>
      </c>
      <c r="B262" s="14" t="s">
        <v>25</v>
      </c>
      <c r="C262" s="14" t="s">
        <v>26</v>
      </c>
      <c r="D262" s="4"/>
      <c r="E262" s="4"/>
      <c r="F262" s="4"/>
    </row>
    <row r="263" spans="1:6" ht="13.5" thickBot="1" x14ac:dyDescent="0.25">
      <c r="A263" s="15" t="s">
        <v>27</v>
      </c>
      <c r="B263" s="69" t="s">
        <v>84</v>
      </c>
      <c r="C263" s="70">
        <v>55</v>
      </c>
      <c r="D263" s="4"/>
      <c r="E263" s="4"/>
      <c r="F263" s="4"/>
    </row>
    <row r="264" spans="1:6" x14ac:dyDescent="0.2">
      <c r="A264" s="14"/>
      <c r="B264" s="14"/>
      <c r="C264" s="14"/>
      <c r="D264" s="14"/>
      <c r="E264" s="21"/>
      <c r="F264" s="16"/>
    </row>
    <row r="265" spans="1:6" x14ac:dyDescent="0.2">
      <c r="A265" s="14" t="s">
        <v>28</v>
      </c>
      <c r="B265" s="43" t="s">
        <v>55</v>
      </c>
      <c r="C265" s="14"/>
      <c r="D265" s="14"/>
      <c r="E265" s="14"/>
      <c r="F265" s="16"/>
    </row>
    <row r="266" spans="1:6" x14ac:dyDescent="0.2">
      <c r="A266" s="14" t="s">
        <v>61</v>
      </c>
      <c r="B266" s="33"/>
      <c r="C266" s="14"/>
      <c r="D266" s="14"/>
      <c r="E266" s="4"/>
      <c r="F266" s="4"/>
    </row>
    <row r="267" spans="1:6" x14ac:dyDescent="0.2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">
      <c r="A268" s="14" t="s">
        <v>30</v>
      </c>
      <c r="B268" s="33"/>
      <c r="C268" s="14"/>
      <c r="D268" s="14"/>
      <c r="E268" s="62" t="s">
        <v>29</v>
      </c>
      <c r="F268" s="14"/>
    </row>
    <row r="269" spans="1:6" x14ac:dyDescent="0.2">
      <c r="A269" s="14" t="s">
        <v>140</v>
      </c>
      <c r="B269" s="33"/>
      <c r="C269" s="14"/>
      <c r="D269" s="14"/>
      <c r="E269" s="63" t="s">
        <v>138</v>
      </c>
      <c r="F269" s="33"/>
    </row>
    <row r="270" spans="1:6" x14ac:dyDescent="0.2">
      <c r="A270" s="14" t="s">
        <v>58</v>
      </c>
      <c r="B270" s="28">
        <f>+F278</f>
        <v>0</v>
      </c>
      <c r="C270" s="14"/>
      <c r="D270" s="14"/>
      <c r="E270" s="63" t="s">
        <v>31</v>
      </c>
      <c r="F270" s="41"/>
    </row>
    <row r="271" spans="1:6" ht="25.5" x14ac:dyDescent="0.2">
      <c r="A271" s="17" t="s">
        <v>169</v>
      </c>
      <c r="B271" s="29">
        <f>+B266-B267+B268-B269-B270</f>
        <v>0</v>
      </c>
      <c r="C271" s="14" t="s">
        <v>1</v>
      </c>
      <c r="D271" s="14"/>
      <c r="E271" s="64" t="s">
        <v>32</v>
      </c>
      <c r="F271" s="41"/>
    </row>
    <row r="272" spans="1:6" x14ac:dyDescent="0.2">
      <c r="A272" s="14" t="s">
        <v>34</v>
      </c>
      <c r="B272" s="35"/>
      <c r="C272" s="14"/>
      <c r="D272" s="14"/>
      <c r="E272" s="63" t="s">
        <v>33</v>
      </c>
      <c r="F272" s="41"/>
    </row>
    <row r="273" spans="1:6" x14ac:dyDescent="0.2">
      <c r="A273" s="24"/>
      <c r="B273" s="33"/>
      <c r="C273" s="14"/>
      <c r="D273" s="14"/>
      <c r="E273" s="64" t="s">
        <v>59</v>
      </c>
      <c r="F273" s="35"/>
    </row>
    <row r="274" spans="1:6" x14ac:dyDescent="0.2">
      <c r="A274" s="25"/>
      <c r="B274" s="33"/>
      <c r="C274" s="14"/>
      <c r="D274" s="14" t="s">
        <v>1</v>
      </c>
      <c r="E274" s="65"/>
      <c r="F274" s="33"/>
    </row>
    <row r="275" spans="1:6" x14ac:dyDescent="0.2">
      <c r="A275" s="25"/>
      <c r="B275" s="33"/>
      <c r="C275" s="14"/>
      <c r="D275" s="14"/>
      <c r="E275" s="65"/>
      <c r="F275" s="41"/>
    </row>
    <row r="276" spans="1:6" x14ac:dyDescent="0.2">
      <c r="A276" s="18" t="s">
        <v>35</v>
      </c>
      <c r="B276" s="35"/>
      <c r="C276" s="14"/>
      <c r="D276" s="14"/>
      <c r="E276" s="65"/>
      <c r="F276" s="41"/>
    </row>
    <row r="277" spans="1:6" x14ac:dyDescent="0.2">
      <c r="A277" s="18" t="s">
        <v>36</v>
      </c>
      <c r="B277" s="33"/>
      <c r="C277" s="14"/>
      <c r="D277" s="14"/>
      <c r="E277" s="65"/>
      <c r="F277" s="41"/>
    </row>
    <row r="278" spans="1:6" ht="26.25" thickBot="1" x14ac:dyDescent="0.25">
      <c r="A278" s="18" t="s">
        <v>37</v>
      </c>
      <c r="B278" s="34"/>
      <c r="C278" s="14"/>
      <c r="D278" s="14"/>
      <c r="E278" s="53" t="s">
        <v>58</v>
      </c>
      <c r="F278" s="27">
        <f>SUM(F269:F272,F274:F277)</f>
        <v>0</v>
      </c>
    </row>
    <row r="279" spans="1:6" ht="27" thickTop="1" thickBot="1" x14ac:dyDescent="0.25">
      <c r="A279" s="19" t="s">
        <v>38</v>
      </c>
      <c r="B279" s="30">
        <f>SUM(B271,B273:B275,B277:B278)</f>
        <v>0</v>
      </c>
      <c r="C279" s="20"/>
      <c r="D279" s="14"/>
      <c r="E279" s="4"/>
      <c r="F279" s="4"/>
    </row>
    <row r="280" spans="1:6" ht="13.5" thickTop="1" x14ac:dyDescent="0.2">
      <c r="A280" s="4"/>
      <c r="B280" s="4" t="s">
        <v>1</v>
      </c>
      <c r="C280" s="4"/>
      <c r="D280" s="14"/>
      <c r="E280" s="14"/>
      <c r="F280" s="4"/>
    </row>
    <row r="281" spans="1:6" x14ac:dyDescent="0.2">
      <c r="A281" s="4"/>
      <c r="B281" s="4"/>
      <c r="C281" s="4"/>
      <c r="D281" s="14"/>
      <c r="E281" s="1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14" t="s">
        <v>1</v>
      </c>
      <c r="B285" s="14" t="s">
        <v>25</v>
      </c>
      <c r="C285" s="14" t="s">
        <v>26</v>
      </c>
      <c r="D285" s="4"/>
      <c r="E285" s="4"/>
      <c r="F285" s="4"/>
    </row>
    <row r="286" spans="1:6" ht="13.5" thickBot="1" x14ac:dyDescent="0.25">
      <c r="A286" s="15" t="s">
        <v>27</v>
      </c>
      <c r="B286" s="69" t="s">
        <v>85</v>
      </c>
      <c r="C286" s="70">
        <v>57</v>
      </c>
      <c r="D286" s="4"/>
      <c r="E286" s="4"/>
      <c r="F286" s="4"/>
    </row>
    <row r="287" spans="1:6" x14ac:dyDescent="0.2">
      <c r="A287" s="14"/>
      <c r="B287" s="14"/>
      <c r="C287" s="14"/>
      <c r="D287" s="14"/>
      <c r="E287" s="21"/>
      <c r="F287" s="16"/>
    </row>
    <row r="288" spans="1:6" x14ac:dyDescent="0.2">
      <c r="A288" s="14" t="s">
        <v>28</v>
      </c>
      <c r="B288" s="43" t="s">
        <v>55</v>
      </c>
      <c r="C288" s="14"/>
      <c r="D288" s="14"/>
      <c r="E288" s="14"/>
      <c r="F288" s="16"/>
    </row>
    <row r="289" spans="1:6" x14ac:dyDescent="0.2">
      <c r="A289" s="14" t="s">
        <v>61</v>
      </c>
      <c r="B289" s="33"/>
      <c r="C289" s="14"/>
      <c r="D289" s="14"/>
      <c r="E289" s="4"/>
      <c r="F289" s="4"/>
    </row>
    <row r="290" spans="1:6" x14ac:dyDescent="0.2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">
      <c r="A291" s="14" t="s">
        <v>30</v>
      </c>
      <c r="B291" s="33"/>
      <c r="C291" s="14"/>
      <c r="D291" s="14"/>
      <c r="E291" s="62" t="s">
        <v>29</v>
      </c>
      <c r="F291" s="14"/>
    </row>
    <row r="292" spans="1:6" x14ac:dyDescent="0.2">
      <c r="A292" s="14" t="s">
        <v>140</v>
      </c>
      <c r="B292" s="33"/>
      <c r="C292" s="14"/>
      <c r="D292" s="14"/>
      <c r="E292" s="63" t="s">
        <v>138</v>
      </c>
      <c r="F292" s="33"/>
    </row>
    <row r="293" spans="1:6" x14ac:dyDescent="0.2">
      <c r="A293" s="14" t="s">
        <v>58</v>
      </c>
      <c r="B293" s="28">
        <f>+F301</f>
        <v>0</v>
      </c>
      <c r="C293" s="14"/>
      <c r="D293" s="14"/>
      <c r="E293" s="63" t="s">
        <v>31</v>
      </c>
      <c r="F293" s="41"/>
    </row>
    <row r="294" spans="1:6" ht="25.5" x14ac:dyDescent="0.2">
      <c r="A294" s="17" t="s">
        <v>169</v>
      </c>
      <c r="B294" s="29">
        <f>+B289-B290+B291-B292-B293</f>
        <v>0</v>
      </c>
      <c r="C294" s="14" t="s">
        <v>1</v>
      </c>
      <c r="D294" s="14"/>
      <c r="E294" s="64" t="s">
        <v>32</v>
      </c>
      <c r="F294" s="41"/>
    </row>
    <row r="295" spans="1:6" x14ac:dyDescent="0.2">
      <c r="A295" s="14" t="s">
        <v>34</v>
      </c>
      <c r="B295" s="35"/>
      <c r="C295" s="14"/>
      <c r="D295" s="14"/>
      <c r="E295" s="63" t="s">
        <v>33</v>
      </c>
      <c r="F295" s="41"/>
    </row>
    <row r="296" spans="1:6" x14ac:dyDescent="0.2">
      <c r="A296" s="24"/>
      <c r="B296" s="33"/>
      <c r="C296" s="14"/>
      <c r="D296" s="14"/>
      <c r="E296" s="64" t="s">
        <v>59</v>
      </c>
      <c r="F296" s="35"/>
    </row>
    <row r="297" spans="1:6" x14ac:dyDescent="0.2">
      <c r="A297" s="25"/>
      <c r="B297" s="33"/>
      <c r="C297" s="14"/>
      <c r="D297" s="14" t="s">
        <v>1</v>
      </c>
      <c r="E297" s="65"/>
      <c r="F297" s="33"/>
    </row>
    <row r="298" spans="1:6" x14ac:dyDescent="0.2">
      <c r="A298" s="25"/>
      <c r="B298" s="33"/>
      <c r="C298" s="14"/>
      <c r="D298" s="14"/>
      <c r="E298" s="65"/>
      <c r="F298" s="41"/>
    </row>
    <row r="299" spans="1:6" x14ac:dyDescent="0.2">
      <c r="A299" s="18" t="s">
        <v>35</v>
      </c>
      <c r="B299" s="35"/>
      <c r="C299" s="14"/>
      <c r="D299" s="14"/>
      <c r="E299" s="65"/>
      <c r="F299" s="41"/>
    </row>
    <row r="300" spans="1:6" x14ac:dyDescent="0.2">
      <c r="A300" s="18" t="s">
        <v>36</v>
      </c>
      <c r="B300" s="33"/>
      <c r="C300" s="14"/>
      <c r="D300" s="14"/>
      <c r="E300" s="65"/>
      <c r="F300" s="41"/>
    </row>
    <row r="301" spans="1:6" ht="26.25" thickBot="1" x14ac:dyDescent="0.25">
      <c r="A301" s="18" t="s">
        <v>37</v>
      </c>
      <c r="B301" s="34"/>
      <c r="C301" s="14"/>
      <c r="D301" s="14"/>
      <c r="E301" s="53" t="s">
        <v>58</v>
      </c>
      <c r="F301" s="27">
        <f>SUM(F292:F295,F297:F300)</f>
        <v>0</v>
      </c>
    </row>
    <row r="302" spans="1:6" ht="27" thickTop="1" thickBot="1" x14ac:dyDescent="0.25">
      <c r="A302" s="19" t="s">
        <v>38</v>
      </c>
      <c r="B302" s="30">
        <f>SUM(B294,B296:B298,B300:B301)</f>
        <v>0</v>
      </c>
      <c r="C302" s="20"/>
      <c r="D302" s="14"/>
      <c r="E302" s="4"/>
      <c r="F302" s="4"/>
    </row>
    <row r="303" spans="1:6" ht="13.5" thickTop="1" x14ac:dyDescent="0.2">
      <c r="A303" s="14" t="s">
        <v>1</v>
      </c>
      <c r="B303" s="16"/>
      <c r="C303" s="14"/>
      <c r="D303" s="14"/>
      <c r="E303" s="14"/>
      <c r="F303" s="4"/>
    </row>
    <row r="304" spans="1:6" x14ac:dyDescent="0.2">
      <c r="A304" s="14"/>
      <c r="B304" s="16"/>
      <c r="C304" s="14"/>
      <c r="D304" s="14"/>
      <c r="E304" s="14"/>
      <c r="F304" s="4"/>
    </row>
    <row r="305" spans="1:6" x14ac:dyDescent="0.2">
      <c r="A305" s="14"/>
      <c r="B305" s="16"/>
      <c r="C305" s="14"/>
      <c r="D305" s="14"/>
      <c r="E305" s="14"/>
      <c r="F305" s="4"/>
    </row>
    <row r="306" spans="1:6" x14ac:dyDescent="0.2">
      <c r="A306" s="14"/>
      <c r="B306" s="16"/>
      <c r="C306" s="14"/>
      <c r="D306" s="14"/>
      <c r="E306" s="14"/>
      <c r="F306" s="4"/>
    </row>
    <row r="307" spans="1:6" x14ac:dyDescent="0.2">
      <c r="A307" s="14"/>
      <c r="B307" s="16"/>
      <c r="C307" s="14"/>
      <c r="D307" s="14"/>
      <c r="E307" s="14"/>
      <c r="F307" s="4"/>
    </row>
    <row r="308" spans="1:6" x14ac:dyDescent="0.2">
      <c r="A308" s="14" t="s">
        <v>1</v>
      </c>
      <c r="B308" s="14" t="s">
        <v>25</v>
      </c>
      <c r="C308" s="14" t="s">
        <v>26</v>
      </c>
      <c r="D308" s="14"/>
      <c r="E308" s="14"/>
      <c r="F308" s="4"/>
    </row>
    <row r="309" spans="1:6" ht="13.5" thickBot="1" x14ac:dyDescent="0.25">
      <c r="A309" s="15" t="s">
        <v>27</v>
      </c>
      <c r="B309" s="69" t="s">
        <v>86</v>
      </c>
      <c r="C309" s="71" t="s">
        <v>87</v>
      </c>
      <c r="D309" s="14"/>
      <c r="E309" s="14"/>
      <c r="F309" s="4"/>
    </row>
    <row r="310" spans="1:6" x14ac:dyDescent="0.2">
      <c r="A310" s="14"/>
      <c r="B310" s="14"/>
      <c r="C310" s="14"/>
      <c r="D310" s="14"/>
      <c r="E310" s="21"/>
      <c r="F310" s="16"/>
    </row>
    <row r="311" spans="1:6" x14ac:dyDescent="0.2">
      <c r="A311" s="14" t="s">
        <v>28</v>
      </c>
      <c r="B311" s="43" t="s">
        <v>55</v>
      </c>
      <c r="C311" s="14"/>
      <c r="D311" s="14"/>
      <c r="E311" s="14"/>
      <c r="F311" s="16"/>
    </row>
    <row r="312" spans="1:6" x14ac:dyDescent="0.2">
      <c r="A312" s="14" t="s">
        <v>61</v>
      </c>
      <c r="B312" s="33"/>
      <c r="C312" s="14"/>
      <c r="D312" s="14"/>
      <c r="E312" s="4"/>
      <c r="F312" s="4"/>
    </row>
    <row r="313" spans="1:6" x14ac:dyDescent="0.2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">
      <c r="A314" s="14" t="s">
        <v>30</v>
      </c>
      <c r="B314" s="33"/>
      <c r="C314" s="14"/>
      <c r="D314" s="14"/>
      <c r="E314" s="62" t="s">
        <v>29</v>
      </c>
      <c r="F314" s="14"/>
    </row>
    <row r="315" spans="1:6" x14ac:dyDescent="0.2">
      <c r="A315" s="14" t="s">
        <v>140</v>
      </c>
      <c r="B315" s="33"/>
      <c r="C315" s="14"/>
      <c r="D315" s="14"/>
      <c r="E315" s="63" t="s">
        <v>138</v>
      </c>
      <c r="F315" s="33"/>
    </row>
    <row r="316" spans="1:6" x14ac:dyDescent="0.2">
      <c r="A316" s="14" t="s">
        <v>58</v>
      </c>
      <c r="B316" s="28">
        <f>+F324</f>
        <v>0</v>
      </c>
      <c r="C316" s="14"/>
      <c r="D316" s="14"/>
      <c r="E316" s="63" t="s">
        <v>31</v>
      </c>
      <c r="F316" s="41"/>
    </row>
    <row r="317" spans="1:6" ht="25.5" x14ac:dyDescent="0.2">
      <c r="A317" s="17" t="s">
        <v>169</v>
      </c>
      <c r="B317" s="29">
        <f>+B312-B313+B314-B315-B316</f>
        <v>0</v>
      </c>
      <c r="C317" s="14" t="s">
        <v>1</v>
      </c>
      <c r="D317" s="14"/>
      <c r="E317" s="64" t="s">
        <v>32</v>
      </c>
      <c r="F317" s="41"/>
    </row>
    <row r="318" spans="1:6" x14ac:dyDescent="0.2">
      <c r="A318" s="14" t="s">
        <v>34</v>
      </c>
      <c r="B318" s="35"/>
      <c r="C318" s="14"/>
      <c r="D318" s="14"/>
      <c r="E318" s="63" t="s">
        <v>33</v>
      </c>
      <c r="F318" s="41"/>
    </row>
    <row r="319" spans="1:6" x14ac:dyDescent="0.2">
      <c r="A319" s="24"/>
      <c r="B319" s="33"/>
      <c r="C319" s="14"/>
      <c r="D319" s="14"/>
      <c r="E319" s="64" t="s">
        <v>59</v>
      </c>
      <c r="F319" s="35"/>
    </row>
    <row r="320" spans="1:6" x14ac:dyDescent="0.2">
      <c r="A320" s="25"/>
      <c r="B320" s="33"/>
      <c r="C320" s="14"/>
      <c r="D320" s="14" t="s">
        <v>1</v>
      </c>
      <c r="E320" s="65"/>
      <c r="F320" s="33"/>
    </row>
    <row r="321" spans="1:6" x14ac:dyDescent="0.2">
      <c r="A321" s="25"/>
      <c r="B321" s="33"/>
      <c r="C321" s="14"/>
      <c r="D321" s="14"/>
      <c r="E321" s="65"/>
      <c r="F321" s="41"/>
    </row>
    <row r="322" spans="1:6" x14ac:dyDescent="0.2">
      <c r="A322" s="18" t="s">
        <v>35</v>
      </c>
      <c r="B322" s="35"/>
      <c r="C322" s="14"/>
      <c r="D322" s="14"/>
      <c r="E322" s="65"/>
      <c r="F322" s="41"/>
    </row>
    <row r="323" spans="1:6" x14ac:dyDescent="0.2">
      <c r="A323" s="18" t="s">
        <v>36</v>
      </c>
      <c r="B323" s="33"/>
      <c r="C323" s="14"/>
      <c r="D323" s="14"/>
      <c r="E323" s="65"/>
      <c r="F323" s="41"/>
    </row>
    <row r="324" spans="1:6" ht="26.25" thickBot="1" x14ac:dyDescent="0.25">
      <c r="A324" s="18" t="s">
        <v>37</v>
      </c>
      <c r="B324" s="34"/>
      <c r="C324" s="14"/>
      <c r="D324" s="14"/>
      <c r="E324" s="53" t="s">
        <v>58</v>
      </c>
      <c r="F324" s="27">
        <f>SUM(F315:F318,F320:F323)</f>
        <v>0</v>
      </c>
    </row>
    <row r="325" spans="1:6" ht="27" thickTop="1" thickBot="1" x14ac:dyDescent="0.25">
      <c r="A325" s="19" t="s">
        <v>38</v>
      </c>
      <c r="B325" s="30">
        <f>SUM(B317,B319:B321,B323:B324)</f>
        <v>0</v>
      </c>
      <c r="C325" s="20"/>
      <c r="D325" s="14"/>
      <c r="E325" s="4"/>
      <c r="F325" s="4"/>
    </row>
    <row r="326" spans="1:6" ht="13.5" thickTop="1" x14ac:dyDescent="0.2">
      <c r="A326" s="4"/>
      <c r="B326" s="4"/>
      <c r="C326" s="4"/>
      <c r="D326" s="14"/>
      <c r="E326" s="14"/>
      <c r="F326" s="4"/>
    </row>
    <row r="327" spans="1:6" x14ac:dyDescent="0.2">
      <c r="A327" s="4"/>
      <c r="B327" s="4"/>
      <c r="C327" s="4"/>
      <c r="D327" s="14"/>
      <c r="E327" s="1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14" t="s">
        <v>1</v>
      </c>
      <c r="B331" s="14" t="s">
        <v>25</v>
      </c>
      <c r="C331" s="14" t="s">
        <v>26</v>
      </c>
      <c r="D331" s="4"/>
      <c r="E331" s="4"/>
      <c r="F331" s="4"/>
    </row>
    <row r="332" spans="1:6" ht="13.5" thickBot="1" x14ac:dyDescent="0.25">
      <c r="A332" s="15" t="s">
        <v>27</v>
      </c>
      <c r="B332" s="69" t="s">
        <v>88</v>
      </c>
      <c r="C332" s="71" t="s">
        <v>121</v>
      </c>
      <c r="D332" s="4"/>
      <c r="E332" s="4"/>
      <c r="F332" s="4"/>
    </row>
    <row r="333" spans="1:6" x14ac:dyDescent="0.2">
      <c r="A333" s="14"/>
      <c r="B333" s="14"/>
      <c r="C333" s="14"/>
      <c r="D333" s="14"/>
      <c r="E333" s="21"/>
      <c r="F333" s="16"/>
    </row>
    <row r="334" spans="1:6" x14ac:dyDescent="0.2">
      <c r="A334" s="14" t="s">
        <v>28</v>
      </c>
      <c r="B334" s="43" t="s">
        <v>55</v>
      </c>
      <c r="C334" s="14"/>
      <c r="D334" s="14"/>
      <c r="E334" s="14"/>
      <c r="F334" s="16"/>
    </row>
    <row r="335" spans="1:6" x14ac:dyDescent="0.2">
      <c r="A335" s="14" t="s">
        <v>61</v>
      </c>
      <c r="B335" s="33"/>
      <c r="C335" s="14"/>
      <c r="D335" s="14"/>
      <c r="E335" s="4"/>
      <c r="F335" s="4"/>
    </row>
    <row r="336" spans="1:6" x14ac:dyDescent="0.2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">
      <c r="A337" s="14" t="s">
        <v>30</v>
      </c>
      <c r="B337" s="33"/>
      <c r="C337" s="14"/>
      <c r="D337" s="14"/>
      <c r="E337" s="62" t="s">
        <v>29</v>
      </c>
      <c r="F337" s="14"/>
    </row>
    <row r="338" spans="1:6" x14ac:dyDescent="0.2">
      <c r="A338" s="14" t="s">
        <v>140</v>
      </c>
      <c r="B338" s="33"/>
      <c r="C338" s="14"/>
      <c r="D338" s="14"/>
      <c r="E338" s="63" t="s">
        <v>138</v>
      </c>
      <c r="F338" s="33"/>
    </row>
    <row r="339" spans="1:6" x14ac:dyDescent="0.2">
      <c r="A339" s="14" t="s">
        <v>58</v>
      </c>
      <c r="B339" s="28">
        <f>+F347</f>
        <v>0</v>
      </c>
      <c r="C339" s="14"/>
      <c r="D339" s="14"/>
      <c r="E339" s="63" t="s">
        <v>31</v>
      </c>
      <c r="F339" s="41"/>
    </row>
    <row r="340" spans="1:6" ht="25.5" x14ac:dyDescent="0.2">
      <c r="A340" s="17" t="s">
        <v>169</v>
      </c>
      <c r="B340" s="29">
        <f>+B335-B336+B337-B338-B339</f>
        <v>0</v>
      </c>
      <c r="C340" s="14" t="s">
        <v>1</v>
      </c>
      <c r="D340" s="14"/>
      <c r="E340" s="64" t="s">
        <v>32</v>
      </c>
      <c r="F340" s="41"/>
    </row>
    <row r="341" spans="1:6" x14ac:dyDescent="0.2">
      <c r="A341" s="14" t="s">
        <v>34</v>
      </c>
      <c r="B341" s="35"/>
      <c r="C341" s="14"/>
      <c r="D341" s="14"/>
      <c r="E341" s="63" t="s">
        <v>33</v>
      </c>
      <c r="F341" s="41"/>
    </row>
    <row r="342" spans="1:6" x14ac:dyDescent="0.2">
      <c r="A342" s="24"/>
      <c r="B342" s="33"/>
      <c r="C342" s="14"/>
      <c r="D342" s="14"/>
      <c r="E342" s="64" t="s">
        <v>59</v>
      </c>
      <c r="F342" s="35"/>
    </row>
    <row r="343" spans="1:6" x14ac:dyDescent="0.2">
      <c r="A343" s="25"/>
      <c r="B343" s="33"/>
      <c r="C343" s="14"/>
      <c r="D343" s="14" t="s">
        <v>1</v>
      </c>
      <c r="E343" s="65"/>
      <c r="F343" s="33"/>
    </row>
    <row r="344" spans="1:6" x14ac:dyDescent="0.2">
      <c r="A344" s="25"/>
      <c r="B344" s="33"/>
      <c r="C344" s="14"/>
      <c r="D344" s="14"/>
      <c r="E344" s="65"/>
      <c r="F344" s="41"/>
    </row>
    <row r="345" spans="1:6" x14ac:dyDescent="0.2">
      <c r="A345" s="18" t="s">
        <v>35</v>
      </c>
      <c r="B345" s="35"/>
      <c r="C345" s="14"/>
      <c r="D345" s="14"/>
      <c r="E345" s="65"/>
      <c r="F345" s="41"/>
    </row>
    <row r="346" spans="1:6" x14ac:dyDescent="0.2">
      <c r="A346" s="18" t="s">
        <v>36</v>
      </c>
      <c r="B346" s="33"/>
      <c r="C346" s="14"/>
      <c r="D346" s="14"/>
      <c r="E346" s="65"/>
      <c r="F346" s="41"/>
    </row>
    <row r="347" spans="1:6" ht="26.25" thickBot="1" x14ac:dyDescent="0.25">
      <c r="A347" s="18" t="s">
        <v>37</v>
      </c>
      <c r="B347" s="34"/>
      <c r="C347" s="14"/>
      <c r="D347" s="14"/>
      <c r="E347" s="53" t="s">
        <v>58</v>
      </c>
      <c r="F347" s="27">
        <f>SUM(F338:F341,F343:F346)</f>
        <v>0</v>
      </c>
    </row>
    <row r="348" spans="1:6" ht="27" thickTop="1" thickBot="1" x14ac:dyDescent="0.25">
      <c r="A348" s="19" t="s">
        <v>38</v>
      </c>
      <c r="B348" s="30">
        <f>SUM(B340,B342:B344,B346:B347)</f>
        <v>0</v>
      </c>
      <c r="C348" s="20"/>
      <c r="D348" s="14"/>
      <c r="E348" s="4"/>
      <c r="F348" s="4"/>
    </row>
    <row r="349" spans="1:6" ht="13.5" thickTop="1" x14ac:dyDescent="0.2">
      <c r="A349" s="4"/>
      <c r="B349" s="4"/>
      <c r="C349" s="4"/>
      <c r="D349" s="14"/>
      <c r="E349" s="14"/>
      <c r="F349" s="4"/>
    </row>
    <row r="350" spans="1:6" x14ac:dyDescent="0.2">
      <c r="A350" s="4"/>
      <c r="B350" s="4"/>
      <c r="C350" s="4"/>
      <c r="D350" s="14"/>
      <c r="E350" s="1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14" t="s">
        <v>1</v>
      </c>
      <c r="B354" s="14" t="s">
        <v>25</v>
      </c>
      <c r="C354" s="14" t="s">
        <v>26</v>
      </c>
      <c r="D354" s="4"/>
      <c r="E354" s="4"/>
      <c r="F354" s="4"/>
    </row>
    <row r="355" spans="1:6" ht="13.5" thickBot="1" x14ac:dyDescent="0.25">
      <c r="A355" s="15" t="s">
        <v>27</v>
      </c>
      <c r="B355" s="69" t="s">
        <v>122</v>
      </c>
      <c r="C355" s="70">
        <v>60</v>
      </c>
      <c r="D355" s="4"/>
      <c r="E355" s="4"/>
      <c r="F355" s="4"/>
    </row>
    <row r="356" spans="1:6" x14ac:dyDescent="0.2">
      <c r="A356" s="14"/>
      <c r="B356" s="14"/>
      <c r="C356" s="14"/>
      <c r="D356" s="14"/>
      <c r="E356" s="21"/>
      <c r="F356" s="16"/>
    </row>
    <row r="357" spans="1:6" x14ac:dyDescent="0.2">
      <c r="A357" s="14" t="s">
        <v>28</v>
      </c>
      <c r="B357" s="43" t="s">
        <v>55</v>
      </c>
      <c r="C357" s="14"/>
      <c r="D357" s="14"/>
      <c r="E357" s="14"/>
      <c r="F357" s="16"/>
    </row>
    <row r="358" spans="1:6" x14ac:dyDescent="0.2">
      <c r="A358" s="14" t="s">
        <v>61</v>
      </c>
      <c r="B358" s="33"/>
      <c r="C358" s="14"/>
      <c r="D358" s="14"/>
      <c r="E358" s="4"/>
      <c r="F358" s="4"/>
    </row>
    <row r="359" spans="1:6" x14ac:dyDescent="0.2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">
      <c r="A360" s="14" t="s">
        <v>30</v>
      </c>
      <c r="B360" s="33"/>
      <c r="C360" s="14"/>
      <c r="D360" s="14"/>
      <c r="E360" s="62" t="s">
        <v>29</v>
      </c>
      <c r="F360" s="14"/>
    </row>
    <row r="361" spans="1:6" x14ac:dyDescent="0.2">
      <c r="A361" s="14" t="s">
        <v>140</v>
      </c>
      <c r="B361" s="33"/>
      <c r="C361" s="14"/>
      <c r="D361" s="14"/>
      <c r="E361" s="63" t="s">
        <v>138</v>
      </c>
      <c r="F361" s="33"/>
    </row>
    <row r="362" spans="1:6" x14ac:dyDescent="0.2">
      <c r="A362" s="14" t="s">
        <v>58</v>
      </c>
      <c r="B362" s="28">
        <f>+F370</f>
        <v>0</v>
      </c>
      <c r="C362" s="14"/>
      <c r="D362" s="14"/>
      <c r="E362" s="63" t="s">
        <v>31</v>
      </c>
      <c r="F362" s="41"/>
    </row>
    <row r="363" spans="1:6" ht="25.5" x14ac:dyDescent="0.2">
      <c r="A363" s="17" t="s">
        <v>169</v>
      </c>
      <c r="B363" s="29">
        <f>+B358-B359+B360-B361-B362</f>
        <v>0</v>
      </c>
      <c r="C363" s="14" t="s">
        <v>1</v>
      </c>
      <c r="D363" s="14"/>
      <c r="E363" s="64" t="s">
        <v>32</v>
      </c>
      <c r="F363" s="41"/>
    </row>
    <row r="364" spans="1:6" x14ac:dyDescent="0.2">
      <c r="A364" s="14" t="s">
        <v>34</v>
      </c>
      <c r="B364" s="35"/>
      <c r="C364" s="14"/>
      <c r="D364" s="14"/>
      <c r="E364" s="63" t="s">
        <v>33</v>
      </c>
      <c r="F364" s="41"/>
    </row>
    <row r="365" spans="1:6" x14ac:dyDescent="0.2">
      <c r="A365" s="24"/>
      <c r="B365" s="33"/>
      <c r="C365" s="14"/>
      <c r="D365" s="14"/>
      <c r="E365" s="64" t="s">
        <v>59</v>
      </c>
      <c r="F365" s="35"/>
    </row>
    <row r="366" spans="1:6" x14ac:dyDescent="0.2">
      <c r="A366" s="25"/>
      <c r="B366" s="33"/>
      <c r="C366" s="14"/>
      <c r="D366" s="14" t="s">
        <v>1</v>
      </c>
      <c r="E366" s="65"/>
      <c r="F366" s="33"/>
    </row>
    <row r="367" spans="1:6" x14ac:dyDescent="0.2">
      <c r="A367" s="25"/>
      <c r="B367" s="33"/>
      <c r="C367" s="14"/>
      <c r="D367" s="14"/>
      <c r="E367" s="65"/>
      <c r="F367" s="41"/>
    </row>
    <row r="368" spans="1:6" x14ac:dyDescent="0.2">
      <c r="A368" s="18" t="s">
        <v>35</v>
      </c>
      <c r="B368" s="35"/>
      <c r="C368" s="14"/>
      <c r="D368" s="14"/>
      <c r="E368" s="65"/>
      <c r="F368" s="41"/>
    </row>
    <row r="369" spans="1:6" x14ac:dyDescent="0.2">
      <c r="A369" s="18" t="s">
        <v>36</v>
      </c>
      <c r="B369" s="33"/>
      <c r="C369" s="14"/>
      <c r="D369" s="14"/>
      <c r="E369" s="65"/>
      <c r="F369" s="41"/>
    </row>
    <row r="370" spans="1:6" ht="26.25" thickBot="1" x14ac:dyDescent="0.25">
      <c r="A370" s="18" t="s">
        <v>37</v>
      </c>
      <c r="B370" s="34"/>
      <c r="C370" s="14"/>
      <c r="D370" s="14"/>
      <c r="E370" s="53" t="s">
        <v>58</v>
      </c>
      <c r="F370" s="27">
        <f>SUM(F361:F364,F366:F369)</f>
        <v>0</v>
      </c>
    </row>
    <row r="371" spans="1:6" ht="27" thickTop="1" thickBot="1" x14ac:dyDescent="0.25">
      <c r="A371" s="19" t="s">
        <v>38</v>
      </c>
      <c r="B371" s="30">
        <f>SUM(B363,B365:B367,B369:B370)</f>
        <v>0</v>
      </c>
      <c r="C371" s="20"/>
      <c r="D371" s="14"/>
      <c r="E371" s="4"/>
      <c r="F371" s="4"/>
    </row>
    <row r="372" spans="1:6" ht="13.5" thickTop="1" x14ac:dyDescent="0.2">
      <c r="A372" s="4"/>
      <c r="B372" s="4"/>
      <c r="C372" s="4"/>
      <c r="D372" s="14"/>
      <c r="E372" s="14"/>
      <c r="F372" s="4"/>
    </row>
    <row r="373" spans="1:6" x14ac:dyDescent="0.2">
      <c r="A373" s="4"/>
      <c r="B373" s="4"/>
      <c r="C373" s="4"/>
      <c r="D373" s="14"/>
      <c r="E373" s="1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14" t="s">
        <v>1</v>
      </c>
      <c r="B377" s="14" t="s">
        <v>25</v>
      </c>
      <c r="C377" s="14" t="s">
        <v>26</v>
      </c>
      <c r="D377" s="4"/>
      <c r="E377" s="4"/>
      <c r="F377" s="4"/>
    </row>
    <row r="378" spans="1:6" ht="13.5" thickBot="1" x14ac:dyDescent="0.25">
      <c r="A378" s="15" t="s">
        <v>27</v>
      </c>
      <c r="B378" s="69" t="s">
        <v>123</v>
      </c>
      <c r="C378" s="70">
        <v>65</v>
      </c>
      <c r="D378" s="4"/>
      <c r="E378" s="4"/>
      <c r="F378" s="4"/>
    </row>
    <row r="379" spans="1:6" x14ac:dyDescent="0.2">
      <c r="A379" s="14"/>
      <c r="B379" s="14"/>
      <c r="C379" s="14"/>
      <c r="D379" s="14"/>
      <c r="E379" s="21"/>
      <c r="F379" s="16"/>
    </row>
    <row r="380" spans="1:6" x14ac:dyDescent="0.2">
      <c r="A380" s="14" t="s">
        <v>28</v>
      </c>
      <c r="B380" s="43" t="s">
        <v>55</v>
      </c>
      <c r="C380" s="14"/>
      <c r="D380" s="14"/>
      <c r="E380" s="14"/>
      <c r="F380" s="16"/>
    </row>
    <row r="381" spans="1:6" x14ac:dyDescent="0.2">
      <c r="A381" s="14" t="s">
        <v>61</v>
      </c>
      <c r="B381" s="33"/>
      <c r="C381" s="14"/>
      <c r="D381" s="14"/>
      <c r="E381" s="4"/>
      <c r="F381" s="4"/>
    </row>
    <row r="382" spans="1:6" x14ac:dyDescent="0.2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">
      <c r="A383" s="14" t="s">
        <v>30</v>
      </c>
      <c r="B383" s="33"/>
      <c r="C383" s="14"/>
      <c r="D383" s="14"/>
      <c r="E383" s="62" t="s">
        <v>29</v>
      </c>
      <c r="F383" s="14"/>
    </row>
    <row r="384" spans="1:6" x14ac:dyDescent="0.2">
      <c r="A384" s="14" t="s">
        <v>140</v>
      </c>
      <c r="B384" s="33"/>
      <c r="C384" s="14"/>
      <c r="D384" s="14"/>
      <c r="E384" s="63" t="s">
        <v>138</v>
      </c>
      <c r="F384" s="33"/>
    </row>
    <row r="385" spans="1:6" x14ac:dyDescent="0.2">
      <c r="A385" s="14" t="s">
        <v>58</v>
      </c>
      <c r="B385" s="28">
        <f>+F393</f>
        <v>0</v>
      </c>
      <c r="C385" s="14"/>
      <c r="D385" s="14"/>
      <c r="E385" s="63" t="s">
        <v>31</v>
      </c>
      <c r="F385" s="41"/>
    </row>
    <row r="386" spans="1:6" ht="25.5" x14ac:dyDescent="0.2">
      <c r="A386" s="17" t="s">
        <v>169</v>
      </c>
      <c r="B386" s="29">
        <f>+B381-B382+B383-B384-B385</f>
        <v>0</v>
      </c>
      <c r="C386" s="14" t="s">
        <v>1</v>
      </c>
      <c r="D386" s="14"/>
      <c r="E386" s="64" t="s">
        <v>32</v>
      </c>
      <c r="F386" s="41"/>
    </row>
    <row r="387" spans="1:6" x14ac:dyDescent="0.2">
      <c r="A387" s="14" t="s">
        <v>34</v>
      </c>
      <c r="B387" s="35"/>
      <c r="C387" s="14"/>
      <c r="D387" s="14"/>
      <c r="E387" s="63" t="s">
        <v>33</v>
      </c>
      <c r="F387" s="41"/>
    </row>
    <row r="388" spans="1:6" x14ac:dyDescent="0.2">
      <c r="A388" s="24"/>
      <c r="B388" s="33"/>
      <c r="C388" s="14"/>
      <c r="D388" s="14"/>
      <c r="E388" s="64" t="s">
        <v>59</v>
      </c>
      <c r="F388" s="35"/>
    </row>
    <row r="389" spans="1:6" x14ac:dyDescent="0.2">
      <c r="A389" s="25"/>
      <c r="B389" s="33"/>
      <c r="C389" s="14"/>
      <c r="D389" s="14" t="s">
        <v>1</v>
      </c>
      <c r="E389" s="65"/>
      <c r="F389" s="33"/>
    </row>
    <row r="390" spans="1:6" x14ac:dyDescent="0.2">
      <c r="A390" s="25"/>
      <c r="B390" s="33"/>
      <c r="C390" s="14"/>
      <c r="D390" s="14"/>
      <c r="E390" s="65"/>
      <c r="F390" s="41"/>
    </row>
    <row r="391" spans="1:6" x14ac:dyDescent="0.2">
      <c r="A391" s="18" t="s">
        <v>35</v>
      </c>
      <c r="B391" s="35"/>
      <c r="C391" s="14"/>
      <c r="D391" s="14"/>
      <c r="E391" s="65"/>
      <c r="F391" s="41"/>
    </row>
    <row r="392" spans="1:6" x14ac:dyDescent="0.2">
      <c r="A392" s="18" t="s">
        <v>36</v>
      </c>
      <c r="B392" s="33"/>
      <c r="C392" s="14"/>
      <c r="D392" s="14"/>
      <c r="E392" s="65"/>
      <c r="F392" s="41"/>
    </row>
    <row r="393" spans="1:6" ht="26.25" thickBot="1" x14ac:dyDescent="0.25">
      <c r="A393" s="18" t="s">
        <v>37</v>
      </c>
      <c r="B393" s="34"/>
      <c r="C393" s="14"/>
      <c r="D393" s="14"/>
      <c r="E393" s="53" t="s">
        <v>58</v>
      </c>
      <c r="F393" s="27">
        <f>SUM(F384:F387,F389:F392)</f>
        <v>0</v>
      </c>
    </row>
    <row r="394" spans="1:6" ht="27" thickTop="1" thickBot="1" x14ac:dyDescent="0.25">
      <c r="A394" s="19" t="s">
        <v>38</v>
      </c>
      <c r="B394" s="30">
        <f>SUM(B386,B388:B390,B392:B393)</f>
        <v>0</v>
      </c>
      <c r="C394" s="20"/>
      <c r="D394" s="14"/>
      <c r="E394" s="4"/>
      <c r="F394" s="4"/>
    </row>
    <row r="395" spans="1:6" ht="13.5" thickTop="1" x14ac:dyDescent="0.2">
      <c r="A395" s="4"/>
      <c r="B395" s="4"/>
      <c r="C395" s="4"/>
      <c r="D395" s="14"/>
      <c r="E395" s="14"/>
      <c r="F395" s="4"/>
    </row>
    <row r="396" spans="1:6" x14ac:dyDescent="0.2">
      <c r="A396" s="4"/>
      <c r="B396" s="4"/>
      <c r="C396" s="4"/>
      <c r="D396" s="14"/>
      <c r="E396" s="1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14" t="s">
        <v>1</v>
      </c>
      <c r="B400" s="14" t="s">
        <v>25</v>
      </c>
      <c r="C400" s="14" t="s">
        <v>26</v>
      </c>
      <c r="D400" s="4"/>
      <c r="E400" s="4"/>
      <c r="F400" s="4"/>
    </row>
    <row r="401" spans="1:6" ht="13.5" thickBot="1" x14ac:dyDescent="0.25">
      <c r="A401" s="15" t="s">
        <v>27</v>
      </c>
      <c r="B401" s="69" t="s">
        <v>124</v>
      </c>
      <c r="C401" s="70">
        <v>70</v>
      </c>
      <c r="D401" s="4"/>
      <c r="E401" s="4"/>
      <c r="F401" s="4"/>
    </row>
    <row r="402" spans="1:6" x14ac:dyDescent="0.2">
      <c r="A402" s="14"/>
      <c r="B402" s="14"/>
      <c r="C402" s="14"/>
      <c r="D402" s="14"/>
      <c r="E402" s="21"/>
      <c r="F402" s="16"/>
    </row>
    <row r="403" spans="1:6" x14ac:dyDescent="0.2">
      <c r="A403" s="14" t="s">
        <v>28</v>
      </c>
      <c r="B403" s="43" t="s">
        <v>55</v>
      </c>
      <c r="C403" s="14"/>
      <c r="D403" s="14"/>
      <c r="E403" s="14"/>
      <c r="F403" s="16"/>
    </row>
    <row r="404" spans="1:6" x14ac:dyDescent="0.2">
      <c r="A404" s="14" t="s">
        <v>61</v>
      </c>
      <c r="B404" s="33"/>
      <c r="C404" s="14"/>
      <c r="D404" s="14"/>
      <c r="E404" s="4"/>
      <c r="F404" s="4"/>
    </row>
    <row r="405" spans="1:6" x14ac:dyDescent="0.2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">
      <c r="A406" s="14" t="s">
        <v>30</v>
      </c>
      <c r="B406" s="33"/>
      <c r="C406" s="14"/>
      <c r="D406" s="14"/>
      <c r="E406" s="62" t="s">
        <v>29</v>
      </c>
      <c r="F406" s="14"/>
    </row>
    <row r="407" spans="1:6" x14ac:dyDescent="0.2">
      <c r="A407" s="14" t="s">
        <v>140</v>
      </c>
      <c r="B407" s="33"/>
      <c r="C407" s="14"/>
      <c r="D407" s="14"/>
      <c r="E407" s="63" t="s">
        <v>138</v>
      </c>
      <c r="F407" s="33"/>
    </row>
    <row r="408" spans="1:6" x14ac:dyDescent="0.2">
      <c r="A408" s="14" t="s">
        <v>58</v>
      </c>
      <c r="B408" s="28">
        <f>+F416</f>
        <v>0</v>
      </c>
      <c r="C408" s="14"/>
      <c r="D408" s="14"/>
      <c r="E408" s="63" t="s">
        <v>31</v>
      </c>
      <c r="F408" s="41"/>
    </row>
    <row r="409" spans="1:6" ht="25.5" x14ac:dyDescent="0.2">
      <c r="A409" s="17" t="s">
        <v>169</v>
      </c>
      <c r="B409" s="29">
        <f>+B404-B405+B406-B407-B408</f>
        <v>0</v>
      </c>
      <c r="C409" s="14" t="s">
        <v>1</v>
      </c>
      <c r="D409" s="14"/>
      <c r="E409" s="64" t="s">
        <v>32</v>
      </c>
      <c r="F409" s="41"/>
    </row>
    <row r="410" spans="1:6" x14ac:dyDescent="0.2">
      <c r="A410" s="14" t="s">
        <v>34</v>
      </c>
      <c r="B410" s="35"/>
      <c r="C410" s="14"/>
      <c r="D410" s="14"/>
      <c r="E410" s="63" t="s">
        <v>33</v>
      </c>
      <c r="F410" s="41"/>
    </row>
    <row r="411" spans="1:6" x14ac:dyDescent="0.2">
      <c r="A411" s="24"/>
      <c r="B411" s="33"/>
      <c r="C411" s="14"/>
      <c r="D411" s="14"/>
      <c r="E411" s="64" t="s">
        <v>59</v>
      </c>
      <c r="F411" s="35"/>
    </row>
    <row r="412" spans="1:6" x14ac:dyDescent="0.2">
      <c r="A412" s="25"/>
      <c r="B412" s="33"/>
      <c r="C412" s="14"/>
      <c r="D412" s="14" t="s">
        <v>1</v>
      </c>
      <c r="E412" s="65"/>
      <c r="F412" s="33"/>
    </row>
    <row r="413" spans="1:6" x14ac:dyDescent="0.2">
      <c r="A413" s="25"/>
      <c r="B413" s="33"/>
      <c r="C413" s="14"/>
      <c r="D413" s="14"/>
      <c r="E413" s="65"/>
      <c r="F413" s="41"/>
    </row>
    <row r="414" spans="1:6" x14ac:dyDescent="0.2">
      <c r="A414" s="18" t="s">
        <v>35</v>
      </c>
      <c r="B414" s="35"/>
      <c r="C414" s="14"/>
      <c r="D414" s="14"/>
      <c r="E414" s="65"/>
      <c r="F414" s="41"/>
    </row>
    <row r="415" spans="1:6" x14ac:dyDescent="0.2">
      <c r="A415" s="18" t="s">
        <v>36</v>
      </c>
      <c r="B415" s="33"/>
      <c r="C415" s="14"/>
      <c r="D415" s="14"/>
      <c r="E415" s="65"/>
      <c r="F415" s="41"/>
    </row>
    <row r="416" spans="1:6" ht="26.25" thickBot="1" x14ac:dyDescent="0.25">
      <c r="A416" s="18" t="s">
        <v>37</v>
      </c>
      <c r="B416" s="34"/>
      <c r="C416" s="14"/>
      <c r="D416" s="14"/>
      <c r="E416" s="53" t="s">
        <v>58</v>
      </c>
      <c r="F416" s="27">
        <f>SUM(F407:F410,F412:F415)</f>
        <v>0</v>
      </c>
    </row>
    <row r="417" spans="1:6" ht="27" thickTop="1" thickBot="1" x14ac:dyDescent="0.25">
      <c r="A417" s="19" t="s">
        <v>38</v>
      </c>
      <c r="B417" s="30">
        <f>SUM(B409,B411:B413,B415:B416)</f>
        <v>0</v>
      </c>
      <c r="C417" s="20"/>
      <c r="D417" s="14"/>
      <c r="E417" s="4"/>
      <c r="F417" s="4"/>
    </row>
    <row r="418" spans="1:6" ht="13.5" thickTop="1" x14ac:dyDescent="0.2">
      <c r="A418" s="4"/>
      <c r="B418" s="4"/>
      <c r="C418" s="4"/>
      <c r="D418" s="14"/>
      <c r="E418" s="14"/>
      <c r="F418" s="4"/>
    </row>
    <row r="419" spans="1:6" x14ac:dyDescent="0.2">
      <c r="A419" s="4"/>
      <c r="B419" s="4"/>
      <c r="C419" s="4"/>
      <c r="D419" s="14"/>
      <c r="E419" s="1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14" t="s">
        <v>1</v>
      </c>
      <c r="B423" s="14" t="s">
        <v>25</v>
      </c>
      <c r="C423" s="14" t="s">
        <v>26</v>
      </c>
      <c r="D423" s="4"/>
      <c r="E423" s="4"/>
      <c r="F423" s="4"/>
    </row>
    <row r="424" spans="1:6" ht="13.5" thickBot="1" x14ac:dyDescent="0.25">
      <c r="A424" s="15" t="s">
        <v>27</v>
      </c>
      <c r="B424" s="69" t="s">
        <v>126</v>
      </c>
      <c r="C424" s="70">
        <v>74</v>
      </c>
      <c r="D424" s="4"/>
      <c r="E424" s="4"/>
      <c r="F424" s="4"/>
    </row>
    <row r="425" spans="1:6" x14ac:dyDescent="0.2">
      <c r="A425" s="14"/>
      <c r="B425" s="14"/>
      <c r="C425" s="14"/>
      <c r="D425" s="14"/>
      <c r="E425" s="21"/>
      <c r="F425" s="16"/>
    </row>
    <row r="426" spans="1:6" x14ac:dyDescent="0.2">
      <c r="A426" s="14" t="s">
        <v>28</v>
      </c>
      <c r="B426" s="43" t="s">
        <v>55</v>
      </c>
      <c r="C426" s="14"/>
      <c r="D426" s="14"/>
      <c r="E426" s="14"/>
      <c r="F426" s="16"/>
    </row>
    <row r="427" spans="1:6" x14ac:dyDescent="0.2">
      <c r="A427" s="14" t="s">
        <v>61</v>
      </c>
      <c r="B427" s="33"/>
      <c r="C427" s="14"/>
      <c r="D427" s="14"/>
      <c r="E427" s="4"/>
      <c r="F427" s="4"/>
    </row>
    <row r="428" spans="1:6" x14ac:dyDescent="0.2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">
      <c r="A429" s="14" t="s">
        <v>30</v>
      </c>
      <c r="B429" s="33"/>
      <c r="C429" s="14"/>
      <c r="D429" s="14"/>
      <c r="E429" s="62" t="s">
        <v>29</v>
      </c>
      <c r="F429" s="14"/>
    </row>
    <row r="430" spans="1:6" x14ac:dyDescent="0.2">
      <c r="A430" s="14" t="s">
        <v>140</v>
      </c>
      <c r="B430" s="33"/>
      <c r="C430" s="14"/>
      <c r="D430" s="14"/>
      <c r="E430" s="63" t="s">
        <v>138</v>
      </c>
      <c r="F430" s="33"/>
    </row>
    <row r="431" spans="1:6" x14ac:dyDescent="0.2">
      <c r="A431" s="14" t="s">
        <v>58</v>
      </c>
      <c r="B431" s="28">
        <f>+F439</f>
        <v>0</v>
      </c>
      <c r="C431" s="14"/>
      <c r="D431" s="14"/>
      <c r="E431" s="63" t="s">
        <v>31</v>
      </c>
      <c r="F431" s="41"/>
    </row>
    <row r="432" spans="1:6" ht="25.5" x14ac:dyDescent="0.2">
      <c r="A432" s="17" t="s">
        <v>169</v>
      </c>
      <c r="B432" s="29">
        <f>+B427-B428+B429-B430-B431</f>
        <v>0</v>
      </c>
      <c r="C432" s="14" t="s">
        <v>1</v>
      </c>
      <c r="D432" s="14"/>
      <c r="E432" s="64" t="s">
        <v>32</v>
      </c>
      <c r="F432" s="41"/>
    </row>
    <row r="433" spans="1:6" x14ac:dyDescent="0.2">
      <c r="A433" s="14" t="s">
        <v>34</v>
      </c>
      <c r="B433" s="35"/>
      <c r="C433" s="14"/>
      <c r="D433" s="14"/>
      <c r="E433" s="63" t="s">
        <v>33</v>
      </c>
      <c r="F433" s="41"/>
    </row>
    <row r="434" spans="1:6" x14ac:dyDescent="0.2">
      <c r="A434" s="24"/>
      <c r="B434" s="33"/>
      <c r="C434" s="14"/>
      <c r="D434" s="14"/>
      <c r="E434" s="64" t="s">
        <v>59</v>
      </c>
      <c r="F434" s="35"/>
    </row>
    <row r="435" spans="1:6" x14ac:dyDescent="0.2">
      <c r="A435" s="25"/>
      <c r="B435" s="33"/>
      <c r="C435" s="14"/>
      <c r="D435" s="14" t="s">
        <v>1</v>
      </c>
      <c r="E435" s="65"/>
      <c r="F435" s="33"/>
    </row>
    <row r="436" spans="1:6" x14ac:dyDescent="0.2">
      <c r="A436" s="25"/>
      <c r="B436" s="33"/>
      <c r="C436" s="14"/>
      <c r="D436" s="14"/>
      <c r="E436" s="65"/>
      <c r="F436" s="41"/>
    </row>
    <row r="437" spans="1:6" x14ac:dyDescent="0.2">
      <c r="A437" s="18" t="s">
        <v>35</v>
      </c>
      <c r="B437" s="35"/>
      <c r="C437" s="14"/>
      <c r="D437" s="14"/>
      <c r="E437" s="65"/>
      <c r="F437" s="41"/>
    </row>
    <row r="438" spans="1:6" x14ac:dyDescent="0.2">
      <c r="A438" s="18" t="s">
        <v>36</v>
      </c>
      <c r="B438" s="33"/>
      <c r="C438" s="14"/>
      <c r="D438" s="14"/>
      <c r="E438" s="65"/>
      <c r="F438" s="41"/>
    </row>
    <row r="439" spans="1:6" ht="26.25" thickBot="1" x14ac:dyDescent="0.25">
      <c r="A439" s="18" t="s">
        <v>37</v>
      </c>
      <c r="B439" s="34"/>
      <c r="C439" s="14"/>
      <c r="D439" s="14"/>
      <c r="E439" s="53" t="s">
        <v>58</v>
      </c>
      <c r="F439" s="27">
        <f>SUM(F430:F433,F435:F438)</f>
        <v>0</v>
      </c>
    </row>
    <row r="440" spans="1:6" ht="27" thickTop="1" thickBot="1" x14ac:dyDescent="0.25">
      <c r="A440" s="19" t="s">
        <v>38</v>
      </c>
      <c r="B440" s="30">
        <f>SUM(B432,B434:B436,B438:B439)</f>
        <v>0</v>
      </c>
      <c r="C440" s="20"/>
      <c r="D440" s="14"/>
      <c r="E440" s="4"/>
      <c r="F440" s="4"/>
    </row>
    <row r="441" spans="1:6" ht="13.5" thickTop="1" x14ac:dyDescent="0.2">
      <c r="A441" s="4"/>
      <c r="B441" s="4"/>
      <c r="C441" s="4"/>
      <c r="D441" s="14"/>
      <c r="E441" s="14"/>
      <c r="F441" s="4"/>
    </row>
    <row r="442" spans="1:6" x14ac:dyDescent="0.2">
      <c r="A442" s="4"/>
      <c r="B442" s="4"/>
      <c r="C442" s="4"/>
      <c r="D442" s="14"/>
      <c r="E442" s="1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14" t="s">
        <v>1</v>
      </c>
      <c r="B446" s="14" t="s">
        <v>25</v>
      </c>
      <c r="C446" s="14" t="s">
        <v>26</v>
      </c>
      <c r="D446" s="4"/>
      <c r="E446" s="4"/>
      <c r="F446" s="4"/>
    </row>
    <row r="447" spans="1:6" ht="13.5" thickBot="1" x14ac:dyDescent="0.25">
      <c r="A447" s="15" t="s">
        <v>27</v>
      </c>
      <c r="B447" s="69" t="s">
        <v>125</v>
      </c>
      <c r="C447" s="70">
        <v>75</v>
      </c>
      <c r="D447" s="4"/>
      <c r="E447" s="4"/>
      <c r="F447" s="4"/>
    </row>
    <row r="448" spans="1:6" x14ac:dyDescent="0.2">
      <c r="A448" s="14"/>
      <c r="B448" s="14"/>
      <c r="C448" s="14"/>
      <c r="D448" s="14"/>
      <c r="E448" s="21"/>
      <c r="F448" s="16"/>
    </row>
    <row r="449" spans="1:6" x14ac:dyDescent="0.2">
      <c r="A449" s="14" t="s">
        <v>28</v>
      </c>
      <c r="B449" s="43" t="s">
        <v>55</v>
      </c>
      <c r="C449" s="14"/>
      <c r="D449" s="14"/>
      <c r="E449" s="14"/>
      <c r="F449" s="16"/>
    </row>
    <row r="450" spans="1:6" x14ac:dyDescent="0.2">
      <c r="A450" s="14" t="s">
        <v>61</v>
      </c>
      <c r="B450" s="33"/>
      <c r="C450" s="14"/>
      <c r="D450" s="14"/>
      <c r="E450" s="4"/>
      <c r="F450" s="4"/>
    </row>
    <row r="451" spans="1:6" x14ac:dyDescent="0.2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">
      <c r="A452" s="14" t="s">
        <v>30</v>
      </c>
      <c r="B452" s="33"/>
      <c r="C452" s="14"/>
      <c r="D452" s="14"/>
      <c r="E452" s="62" t="s">
        <v>29</v>
      </c>
      <c r="F452" s="14"/>
    </row>
    <row r="453" spans="1:6" x14ac:dyDescent="0.2">
      <c r="A453" s="14" t="s">
        <v>140</v>
      </c>
      <c r="B453" s="33"/>
      <c r="C453" s="14"/>
      <c r="D453" s="14"/>
      <c r="E453" s="63" t="s">
        <v>138</v>
      </c>
      <c r="F453" s="33"/>
    </row>
    <row r="454" spans="1:6" x14ac:dyDescent="0.2">
      <c r="A454" s="14" t="s">
        <v>58</v>
      </c>
      <c r="B454" s="28">
        <f>+F462</f>
        <v>0</v>
      </c>
      <c r="C454" s="14"/>
      <c r="D454" s="14"/>
      <c r="E454" s="63" t="s">
        <v>31</v>
      </c>
      <c r="F454" s="41"/>
    </row>
    <row r="455" spans="1:6" ht="25.5" x14ac:dyDescent="0.2">
      <c r="A455" s="17" t="s">
        <v>169</v>
      </c>
      <c r="B455" s="29">
        <f>+B450-B451+B452-B453-B454</f>
        <v>0</v>
      </c>
      <c r="C455" s="14" t="s">
        <v>1</v>
      </c>
      <c r="D455" s="14"/>
      <c r="E455" s="64" t="s">
        <v>32</v>
      </c>
      <c r="F455" s="41"/>
    </row>
    <row r="456" spans="1:6" x14ac:dyDescent="0.2">
      <c r="A456" s="14" t="s">
        <v>34</v>
      </c>
      <c r="B456" s="35"/>
      <c r="C456" s="14"/>
      <c r="D456" s="14"/>
      <c r="E456" s="63" t="s">
        <v>33</v>
      </c>
      <c r="F456" s="41"/>
    </row>
    <row r="457" spans="1:6" x14ac:dyDescent="0.2">
      <c r="A457" s="24"/>
      <c r="B457" s="33"/>
      <c r="C457" s="14"/>
      <c r="D457" s="14"/>
      <c r="E457" s="64" t="s">
        <v>59</v>
      </c>
      <c r="F457" s="35"/>
    </row>
    <row r="458" spans="1:6" x14ac:dyDescent="0.2">
      <c r="A458" s="25"/>
      <c r="B458" s="33"/>
      <c r="C458" s="14"/>
      <c r="D458" s="14" t="s">
        <v>1</v>
      </c>
      <c r="E458" s="65"/>
      <c r="F458" s="33"/>
    </row>
    <row r="459" spans="1:6" x14ac:dyDescent="0.2">
      <c r="A459" s="25"/>
      <c r="B459" s="33"/>
      <c r="C459" s="14"/>
      <c r="D459" s="14"/>
      <c r="E459" s="65"/>
      <c r="F459" s="41"/>
    </row>
    <row r="460" spans="1:6" x14ac:dyDescent="0.2">
      <c r="A460" s="18" t="s">
        <v>35</v>
      </c>
      <c r="B460" s="35"/>
      <c r="C460" s="14"/>
      <c r="D460" s="14"/>
      <c r="E460" s="65"/>
      <c r="F460" s="41"/>
    </row>
    <row r="461" spans="1:6" x14ac:dyDescent="0.2">
      <c r="A461" s="18" t="s">
        <v>36</v>
      </c>
      <c r="B461" s="33"/>
      <c r="C461" s="14"/>
      <c r="D461" s="14"/>
      <c r="E461" s="65"/>
      <c r="F461" s="41"/>
    </row>
    <row r="462" spans="1:6" ht="26.25" thickBot="1" x14ac:dyDescent="0.25">
      <c r="A462" s="18" t="s">
        <v>37</v>
      </c>
      <c r="B462" s="34"/>
      <c r="C462" s="14"/>
      <c r="D462" s="14"/>
      <c r="E462" s="53" t="s">
        <v>58</v>
      </c>
      <c r="F462" s="27">
        <f>SUM(F453:F456,F458:F461)</f>
        <v>0</v>
      </c>
    </row>
    <row r="463" spans="1:6" ht="27" thickTop="1" thickBot="1" x14ac:dyDescent="0.25">
      <c r="A463" s="19" t="s">
        <v>38</v>
      </c>
      <c r="B463" s="30">
        <f>SUM(B455,B457:B459,B461:B462)</f>
        <v>0</v>
      </c>
      <c r="C463" s="20"/>
      <c r="D463" s="14"/>
      <c r="E463" s="4"/>
      <c r="F463" s="4"/>
    </row>
    <row r="464" spans="1:6" ht="13.5" thickTop="1" x14ac:dyDescent="0.2">
      <c r="A464" s="4"/>
      <c r="B464" s="4"/>
      <c r="C464" s="4"/>
      <c r="D464" s="14"/>
      <c r="E464" s="14"/>
      <c r="F464" s="4"/>
    </row>
    <row r="465" spans="1:6" x14ac:dyDescent="0.2">
      <c r="A465" s="4"/>
      <c r="B465" s="4"/>
      <c r="C465" s="4"/>
      <c r="D465" s="14"/>
      <c r="E465" s="1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14" t="s">
        <v>1</v>
      </c>
      <c r="B469" s="14" t="s">
        <v>25</v>
      </c>
      <c r="C469" s="14" t="s">
        <v>26</v>
      </c>
      <c r="D469" s="4"/>
      <c r="E469" s="4"/>
      <c r="F469" s="4"/>
    </row>
    <row r="470" spans="1:6" ht="13.5" thickBot="1" x14ac:dyDescent="0.25">
      <c r="A470" s="15" t="s">
        <v>27</v>
      </c>
      <c r="B470" s="69" t="s">
        <v>127</v>
      </c>
      <c r="C470" s="70">
        <v>77</v>
      </c>
      <c r="D470" s="4"/>
      <c r="E470" s="4"/>
      <c r="F470" s="4"/>
    </row>
    <row r="471" spans="1:6" x14ac:dyDescent="0.2">
      <c r="A471" s="14"/>
      <c r="B471" s="14"/>
      <c r="C471" s="14"/>
      <c r="D471" s="14"/>
      <c r="E471" s="21"/>
      <c r="F471" s="16"/>
    </row>
    <row r="472" spans="1:6" x14ac:dyDescent="0.2">
      <c r="A472" s="14" t="s">
        <v>28</v>
      </c>
      <c r="B472" s="43" t="s">
        <v>55</v>
      </c>
      <c r="C472" s="14"/>
      <c r="D472" s="14"/>
      <c r="E472" s="14"/>
      <c r="F472" s="16"/>
    </row>
    <row r="473" spans="1:6" x14ac:dyDescent="0.2">
      <c r="A473" s="14" t="s">
        <v>61</v>
      </c>
      <c r="B473" s="33"/>
      <c r="C473" s="14"/>
      <c r="D473" s="14"/>
      <c r="E473" s="4"/>
      <c r="F473" s="4"/>
    </row>
    <row r="474" spans="1:6" x14ac:dyDescent="0.2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">
      <c r="A475" s="14" t="s">
        <v>30</v>
      </c>
      <c r="B475" s="33"/>
      <c r="C475" s="14"/>
      <c r="D475" s="14"/>
      <c r="E475" s="62" t="s">
        <v>29</v>
      </c>
      <c r="F475" s="14"/>
    </row>
    <row r="476" spans="1:6" x14ac:dyDescent="0.2">
      <c r="A476" s="14" t="s">
        <v>140</v>
      </c>
      <c r="B476" s="33"/>
      <c r="C476" s="14"/>
      <c r="D476" s="14"/>
      <c r="E476" s="63" t="s">
        <v>138</v>
      </c>
      <c r="F476" s="33"/>
    </row>
    <row r="477" spans="1:6" x14ac:dyDescent="0.2">
      <c r="A477" s="14" t="s">
        <v>58</v>
      </c>
      <c r="B477" s="28">
        <f>+F485</f>
        <v>0</v>
      </c>
      <c r="C477" s="14"/>
      <c r="D477" s="14"/>
      <c r="E477" s="63" t="s">
        <v>31</v>
      </c>
      <c r="F477" s="41"/>
    </row>
    <row r="478" spans="1:6" ht="25.5" x14ac:dyDescent="0.2">
      <c r="A478" s="17" t="s">
        <v>169</v>
      </c>
      <c r="B478" s="29">
        <f>+B473-B474+B475-B476-B477</f>
        <v>0</v>
      </c>
      <c r="C478" s="14" t="s">
        <v>1</v>
      </c>
      <c r="D478" s="14"/>
      <c r="E478" s="64" t="s">
        <v>32</v>
      </c>
      <c r="F478" s="41"/>
    </row>
    <row r="479" spans="1:6" x14ac:dyDescent="0.2">
      <c r="A479" s="14" t="s">
        <v>34</v>
      </c>
      <c r="B479" s="35"/>
      <c r="C479" s="14"/>
      <c r="D479" s="14"/>
      <c r="E479" s="63" t="s">
        <v>33</v>
      </c>
      <c r="F479" s="41"/>
    </row>
    <row r="480" spans="1:6" x14ac:dyDescent="0.2">
      <c r="A480" s="24"/>
      <c r="B480" s="33"/>
      <c r="C480" s="14"/>
      <c r="D480" s="14"/>
      <c r="E480" s="64" t="s">
        <v>59</v>
      </c>
      <c r="F480" s="35"/>
    </row>
    <row r="481" spans="1:6" x14ac:dyDescent="0.2">
      <c r="A481" s="25"/>
      <c r="B481" s="33"/>
      <c r="C481" s="14"/>
      <c r="D481" s="14" t="s">
        <v>1</v>
      </c>
      <c r="E481" s="65"/>
      <c r="F481" s="33"/>
    </row>
    <row r="482" spans="1:6" x14ac:dyDescent="0.2">
      <c r="A482" s="25"/>
      <c r="B482" s="33"/>
      <c r="C482" s="14"/>
      <c r="D482" s="14"/>
      <c r="E482" s="65"/>
      <c r="F482" s="41"/>
    </row>
    <row r="483" spans="1:6" x14ac:dyDescent="0.2">
      <c r="A483" s="18" t="s">
        <v>35</v>
      </c>
      <c r="B483" s="35"/>
      <c r="C483" s="14"/>
      <c r="D483" s="14"/>
      <c r="E483" s="65"/>
      <c r="F483" s="41"/>
    </row>
    <row r="484" spans="1:6" x14ac:dyDescent="0.2">
      <c r="A484" s="18" t="s">
        <v>36</v>
      </c>
      <c r="B484" s="33"/>
      <c r="C484" s="14"/>
      <c r="D484" s="14"/>
      <c r="E484" s="65"/>
      <c r="F484" s="41"/>
    </row>
    <row r="485" spans="1:6" ht="26.25" thickBot="1" x14ac:dyDescent="0.25">
      <c r="A485" s="18" t="s">
        <v>37</v>
      </c>
      <c r="B485" s="34"/>
      <c r="C485" s="14"/>
      <c r="D485" s="14"/>
      <c r="E485" s="53" t="s">
        <v>58</v>
      </c>
      <c r="F485" s="27">
        <f>SUM(F476:F479,F481:F484)</f>
        <v>0</v>
      </c>
    </row>
    <row r="486" spans="1:6" ht="27" thickTop="1" thickBot="1" x14ac:dyDescent="0.25">
      <c r="A486" s="19" t="s">
        <v>38</v>
      </c>
      <c r="B486" s="30">
        <f>SUM(B478,B480:B482,B484:B485)</f>
        <v>0</v>
      </c>
      <c r="C486" s="20"/>
      <c r="D486" s="14"/>
      <c r="E486" s="4"/>
      <c r="F486" s="4"/>
    </row>
    <row r="487" spans="1:6" ht="13.5" thickTop="1" x14ac:dyDescent="0.2">
      <c r="A487" s="4"/>
      <c r="B487" s="4"/>
      <c r="C487" s="4"/>
      <c r="D487" s="14"/>
      <c r="E487" s="14"/>
      <c r="F487" s="4"/>
    </row>
    <row r="488" spans="1:6" x14ac:dyDescent="0.2">
      <c r="A488" s="4"/>
      <c r="B488" s="4"/>
      <c r="C488" s="4"/>
      <c r="D488" s="14"/>
      <c r="E488" s="1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14" t="s">
        <v>1</v>
      </c>
      <c r="B492" s="14" t="s">
        <v>25</v>
      </c>
      <c r="C492" s="14" t="s">
        <v>26</v>
      </c>
      <c r="D492" s="4"/>
      <c r="E492" s="4"/>
      <c r="F492" s="4"/>
    </row>
    <row r="493" spans="1:6" ht="13.5" thickBot="1" x14ac:dyDescent="0.25">
      <c r="A493" s="15" t="s">
        <v>27</v>
      </c>
      <c r="B493" s="69" t="s">
        <v>128</v>
      </c>
      <c r="C493" s="70">
        <v>78</v>
      </c>
      <c r="D493" s="4"/>
      <c r="E493" s="4"/>
      <c r="F493" s="4"/>
    </row>
    <row r="494" spans="1:6" x14ac:dyDescent="0.2">
      <c r="A494" s="14"/>
      <c r="B494" s="14"/>
      <c r="C494" s="14"/>
      <c r="D494" s="14"/>
      <c r="E494" s="21"/>
      <c r="F494" s="16"/>
    </row>
    <row r="495" spans="1:6" x14ac:dyDescent="0.2">
      <c r="A495" s="14" t="s">
        <v>28</v>
      </c>
      <c r="B495" s="43" t="s">
        <v>55</v>
      </c>
      <c r="C495" s="14"/>
      <c r="D495" s="14"/>
      <c r="E495" s="14"/>
      <c r="F495" s="16"/>
    </row>
    <row r="496" spans="1:6" x14ac:dyDescent="0.2">
      <c r="A496" s="14" t="s">
        <v>61</v>
      </c>
      <c r="B496" s="33"/>
      <c r="C496" s="14"/>
      <c r="D496" s="14"/>
      <c r="E496" s="4"/>
      <c r="F496" s="4"/>
    </row>
    <row r="497" spans="1:6" x14ac:dyDescent="0.2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">
      <c r="A498" s="14" t="s">
        <v>30</v>
      </c>
      <c r="B498" s="33"/>
      <c r="C498" s="14"/>
      <c r="D498" s="14"/>
      <c r="E498" s="62" t="s">
        <v>29</v>
      </c>
      <c r="F498" s="14"/>
    </row>
    <row r="499" spans="1:6" x14ac:dyDescent="0.2">
      <c r="A499" s="14" t="s">
        <v>140</v>
      </c>
      <c r="B499" s="33"/>
      <c r="C499" s="14"/>
      <c r="D499" s="14"/>
      <c r="E499" s="63" t="s">
        <v>138</v>
      </c>
      <c r="F499" s="33"/>
    </row>
    <row r="500" spans="1:6" x14ac:dyDescent="0.2">
      <c r="A500" s="14" t="s">
        <v>58</v>
      </c>
      <c r="B500" s="28">
        <f>+F508</f>
        <v>0</v>
      </c>
      <c r="C500" s="14"/>
      <c r="D500" s="14"/>
      <c r="E500" s="63" t="s">
        <v>31</v>
      </c>
      <c r="F500" s="41"/>
    </row>
    <row r="501" spans="1:6" ht="25.5" x14ac:dyDescent="0.2">
      <c r="A501" s="17" t="s">
        <v>169</v>
      </c>
      <c r="B501" s="29">
        <f>+B496-B497+B498-B499-B500</f>
        <v>0</v>
      </c>
      <c r="C501" s="14" t="s">
        <v>1</v>
      </c>
      <c r="D501" s="14"/>
      <c r="E501" s="64" t="s">
        <v>32</v>
      </c>
      <c r="F501" s="41"/>
    </row>
    <row r="502" spans="1:6" x14ac:dyDescent="0.2">
      <c r="A502" s="14" t="s">
        <v>34</v>
      </c>
      <c r="B502" s="35"/>
      <c r="C502" s="14"/>
      <c r="D502" s="14"/>
      <c r="E502" s="63" t="s">
        <v>33</v>
      </c>
      <c r="F502" s="41"/>
    </row>
    <row r="503" spans="1:6" x14ac:dyDescent="0.2">
      <c r="A503" s="24"/>
      <c r="B503" s="33"/>
      <c r="C503" s="14"/>
      <c r="D503" s="14"/>
      <c r="E503" s="64" t="s">
        <v>59</v>
      </c>
      <c r="F503" s="35"/>
    </row>
    <row r="504" spans="1:6" x14ac:dyDescent="0.2">
      <c r="A504" s="25"/>
      <c r="B504" s="33"/>
      <c r="C504" s="14"/>
      <c r="D504" s="14" t="s">
        <v>1</v>
      </c>
      <c r="E504" s="65"/>
      <c r="F504" s="33"/>
    </row>
    <row r="505" spans="1:6" x14ac:dyDescent="0.2">
      <c r="A505" s="25"/>
      <c r="B505" s="33"/>
      <c r="C505" s="14"/>
      <c r="D505" s="14"/>
      <c r="E505" s="65"/>
      <c r="F505" s="41"/>
    </row>
    <row r="506" spans="1:6" x14ac:dyDescent="0.2">
      <c r="A506" s="18" t="s">
        <v>35</v>
      </c>
      <c r="B506" s="35"/>
      <c r="C506" s="14"/>
      <c r="D506" s="14"/>
      <c r="E506" s="65"/>
      <c r="F506" s="41"/>
    </row>
    <row r="507" spans="1:6" x14ac:dyDescent="0.2">
      <c r="A507" s="18" t="s">
        <v>36</v>
      </c>
      <c r="B507" s="33"/>
      <c r="C507" s="14"/>
      <c r="D507" s="14"/>
      <c r="E507" s="65"/>
      <c r="F507" s="41"/>
    </row>
    <row r="508" spans="1:6" ht="26.25" thickBot="1" x14ac:dyDescent="0.25">
      <c r="A508" s="18" t="s">
        <v>37</v>
      </c>
      <c r="B508" s="34"/>
      <c r="C508" s="14"/>
      <c r="D508" s="14"/>
      <c r="E508" s="53" t="s">
        <v>58</v>
      </c>
      <c r="F508" s="27">
        <f>SUM(F499:F502,F504:F507)</f>
        <v>0</v>
      </c>
    </row>
    <row r="509" spans="1:6" ht="27" thickTop="1" thickBot="1" x14ac:dyDescent="0.25">
      <c r="A509" s="19" t="s">
        <v>38</v>
      </c>
      <c r="B509" s="30">
        <f>SUM(B501,B503:B505,B507:B508)</f>
        <v>0</v>
      </c>
      <c r="C509" s="20"/>
      <c r="D509" s="14"/>
      <c r="E509" s="4"/>
      <c r="F509" s="4"/>
    </row>
    <row r="510" spans="1:6" ht="13.5" thickTop="1" x14ac:dyDescent="0.2">
      <c r="A510" s="4"/>
      <c r="B510" s="4"/>
      <c r="C510" s="4"/>
      <c r="D510" s="14"/>
      <c r="E510" s="14"/>
      <c r="F510" s="4"/>
    </row>
    <row r="511" spans="1:6" x14ac:dyDescent="0.2">
      <c r="A511" s="4"/>
      <c r="B511" s="4"/>
      <c r="C511" s="4"/>
      <c r="D511" s="14"/>
      <c r="E511" s="1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14" t="s">
        <v>1</v>
      </c>
      <c r="B515" s="14" t="s">
        <v>25</v>
      </c>
      <c r="C515" s="14" t="s">
        <v>26</v>
      </c>
      <c r="D515" s="4"/>
      <c r="E515" s="4"/>
      <c r="F515" s="4"/>
    </row>
    <row r="516" spans="1:6" ht="13.5" thickBot="1" x14ac:dyDescent="0.25">
      <c r="A516" s="15" t="s">
        <v>27</v>
      </c>
      <c r="B516" s="69" t="s">
        <v>129</v>
      </c>
      <c r="C516" s="70">
        <v>80</v>
      </c>
      <c r="D516" s="4"/>
      <c r="E516" s="4"/>
      <c r="F516" s="4"/>
    </row>
    <row r="517" spans="1:6" x14ac:dyDescent="0.2">
      <c r="A517" s="14"/>
      <c r="B517" s="14"/>
      <c r="C517" s="14"/>
      <c r="D517" s="14"/>
      <c r="E517" s="21"/>
      <c r="F517" s="16"/>
    </row>
    <row r="518" spans="1:6" x14ac:dyDescent="0.2">
      <c r="A518" s="14" t="s">
        <v>28</v>
      </c>
      <c r="B518" s="43" t="s">
        <v>55</v>
      </c>
      <c r="C518" s="14"/>
      <c r="D518" s="14"/>
      <c r="E518" s="14"/>
      <c r="F518" s="16"/>
    </row>
    <row r="519" spans="1:6" x14ac:dyDescent="0.2">
      <c r="A519" s="14" t="s">
        <v>61</v>
      </c>
      <c r="B519" s="33"/>
      <c r="C519" s="14"/>
      <c r="D519" s="14"/>
      <c r="E519" s="4"/>
      <c r="F519" s="4"/>
    </row>
    <row r="520" spans="1:6" x14ac:dyDescent="0.2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">
      <c r="A521" s="14" t="s">
        <v>30</v>
      </c>
      <c r="B521" s="33"/>
      <c r="C521" s="14"/>
      <c r="D521" s="14"/>
      <c r="E521" s="62" t="s">
        <v>29</v>
      </c>
      <c r="F521" s="14"/>
    </row>
    <row r="522" spans="1:6" x14ac:dyDescent="0.2">
      <c r="A522" s="14" t="s">
        <v>140</v>
      </c>
      <c r="B522" s="33"/>
      <c r="C522" s="14"/>
      <c r="D522" s="14"/>
      <c r="E522" s="63" t="s">
        <v>138</v>
      </c>
      <c r="F522" s="33"/>
    </row>
    <row r="523" spans="1:6" x14ac:dyDescent="0.2">
      <c r="A523" s="14" t="s">
        <v>58</v>
      </c>
      <c r="B523" s="28">
        <f>+F531</f>
        <v>0</v>
      </c>
      <c r="C523" s="14"/>
      <c r="D523" s="14"/>
      <c r="E523" s="63" t="s">
        <v>31</v>
      </c>
      <c r="F523" s="41"/>
    </row>
    <row r="524" spans="1:6" ht="25.5" x14ac:dyDescent="0.2">
      <c r="A524" s="17" t="s">
        <v>169</v>
      </c>
      <c r="B524" s="29">
        <f>+B519-B520+B521-B522-B523</f>
        <v>0</v>
      </c>
      <c r="C524" s="14" t="s">
        <v>1</v>
      </c>
      <c r="D524" s="14"/>
      <c r="E524" s="64" t="s">
        <v>32</v>
      </c>
      <c r="F524" s="41"/>
    </row>
    <row r="525" spans="1:6" x14ac:dyDescent="0.2">
      <c r="A525" s="14" t="s">
        <v>34</v>
      </c>
      <c r="B525" s="35"/>
      <c r="C525" s="14"/>
      <c r="D525" s="14"/>
      <c r="E525" s="63" t="s">
        <v>33</v>
      </c>
      <c r="F525" s="41"/>
    </row>
    <row r="526" spans="1:6" x14ac:dyDescent="0.2">
      <c r="A526" s="24"/>
      <c r="B526" s="33"/>
      <c r="C526" s="14"/>
      <c r="D526" s="14"/>
      <c r="E526" s="64" t="s">
        <v>59</v>
      </c>
      <c r="F526" s="35"/>
    </row>
    <row r="527" spans="1:6" x14ac:dyDescent="0.2">
      <c r="A527" s="25"/>
      <c r="B527" s="33"/>
      <c r="C527" s="14"/>
      <c r="D527" s="14" t="s">
        <v>1</v>
      </c>
      <c r="E527" s="65"/>
      <c r="F527" s="33"/>
    </row>
    <row r="528" spans="1:6" x14ac:dyDescent="0.2">
      <c r="A528" s="25"/>
      <c r="B528" s="33"/>
      <c r="C528" s="14"/>
      <c r="D528" s="14"/>
      <c r="E528" s="65"/>
      <c r="F528" s="41"/>
    </row>
    <row r="529" spans="1:6" x14ac:dyDescent="0.2">
      <c r="A529" s="18" t="s">
        <v>35</v>
      </c>
      <c r="B529" s="35"/>
      <c r="C529" s="14"/>
      <c r="D529" s="14"/>
      <c r="E529" s="65"/>
      <c r="F529" s="41"/>
    </row>
    <row r="530" spans="1:6" x14ac:dyDescent="0.2">
      <c r="A530" s="18" t="s">
        <v>36</v>
      </c>
      <c r="B530" s="33"/>
      <c r="C530" s="14"/>
      <c r="D530" s="14"/>
      <c r="E530" s="65"/>
      <c r="F530" s="41"/>
    </row>
    <row r="531" spans="1:6" ht="26.25" thickBot="1" x14ac:dyDescent="0.25">
      <c r="A531" s="18" t="s">
        <v>37</v>
      </c>
      <c r="B531" s="34"/>
      <c r="C531" s="14"/>
      <c r="D531" s="14"/>
      <c r="E531" s="53" t="s">
        <v>58</v>
      </c>
      <c r="F531" s="27">
        <f>SUM(F522:F525,F527:F530)</f>
        <v>0</v>
      </c>
    </row>
    <row r="532" spans="1:6" ht="27" thickTop="1" thickBot="1" x14ac:dyDescent="0.25">
      <c r="A532" s="19" t="s">
        <v>38</v>
      </c>
      <c r="B532" s="30">
        <f>SUM(B524,B526:B528,B530:B531)</f>
        <v>0</v>
      </c>
      <c r="C532" s="20"/>
      <c r="D532" s="14"/>
      <c r="E532" s="4"/>
      <c r="F532" s="4"/>
    </row>
    <row r="533" spans="1:6" ht="13.5" thickTop="1" x14ac:dyDescent="0.2">
      <c r="A533" s="4"/>
      <c r="B533" s="4"/>
      <c r="C533" s="4"/>
      <c r="D533" s="14"/>
      <c r="E533" s="14"/>
      <c r="F533" s="4"/>
    </row>
    <row r="534" spans="1:6" x14ac:dyDescent="0.2">
      <c r="A534" s="4"/>
      <c r="B534" s="4"/>
      <c r="C534" s="4"/>
      <c r="D534" s="14"/>
      <c r="E534" s="1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14" t="s">
        <v>1</v>
      </c>
      <c r="B538" s="14" t="s">
        <v>25</v>
      </c>
      <c r="C538" s="14" t="s">
        <v>26</v>
      </c>
      <c r="D538" s="4"/>
      <c r="E538" s="4"/>
      <c r="F538" s="4"/>
    </row>
    <row r="539" spans="1:6" ht="13.5" thickBot="1" x14ac:dyDescent="0.25">
      <c r="A539" s="15" t="s">
        <v>27</v>
      </c>
      <c r="B539" s="69" t="s">
        <v>130</v>
      </c>
      <c r="C539" s="70">
        <v>96</v>
      </c>
      <c r="D539" s="4"/>
      <c r="E539" s="4"/>
      <c r="F539" s="4"/>
    </row>
    <row r="540" spans="1:6" x14ac:dyDescent="0.2">
      <c r="A540" s="14"/>
      <c r="B540" s="14"/>
      <c r="C540" s="14"/>
      <c r="D540" s="14"/>
      <c r="E540" s="21"/>
      <c r="F540" s="16"/>
    </row>
    <row r="541" spans="1:6" x14ac:dyDescent="0.2">
      <c r="A541" s="14" t="s">
        <v>28</v>
      </c>
      <c r="B541" s="43" t="s">
        <v>55</v>
      </c>
      <c r="C541" s="14"/>
      <c r="D541" s="14"/>
      <c r="E541" s="14"/>
      <c r="F541" s="16"/>
    </row>
    <row r="542" spans="1:6" x14ac:dyDescent="0.2">
      <c r="A542" s="14" t="s">
        <v>61</v>
      </c>
      <c r="B542" s="33"/>
      <c r="C542" s="14"/>
      <c r="D542" s="14"/>
      <c r="E542" s="4"/>
      <c r="F542" s="4"/>
    </row>
    <row r="543" spans="1:6" x14ac:dyDescent="0.2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">
      <c r="A544" s="14" t="s">
        <v>30</v>
      </c>
      <c r="B544" s="33"/>
      <c r="C544" s="14"/>
      <c r="D544" s="14"/>
      <c r="E544" s="62" t="s">
        <v>29</v>
      </c>
      <c r="F544" s="14"/>
    </row>
    <row r="545" spans="1:6" x14ac:dyDescent="0.2">
      <c r="A545" s="14" t="s">
        <v>140</v>
      </c>
      <c r="B545" s="33"/>
      <c r="C545" s="14"/>
      <c r="D545" s="14"/>
      <c r="E545" s="63" t="s">
        <v>138</v>
      </c>
      <c r="F545" s="33"/>
    </row>
    <row r="546" spans="1:6" x14ac:dyDescent="0.2">
      <c r="A546" s="14" t="s">
        <v>58</v>
      </c>
      <c r="B546" s="28">
        <f>+F554</f>
        <v>0</v>
      </c>
      <c r="C546" s="14"/>
      <c r="D546" s="14"/>
      <c r="E546" s="63" t="s">
        <v>31</v>
      </c>
      <c r="F546" s="41"/>
    </row>
    <row r="547" spans="1:6" ht="25.5" x14ac:dyDescent="0.2">
      <c r="A547" s="17" t="s">
        <v>169</v>
      </c>
      <c r="B547" s="29">
        <f>+B542-B543+B544-B545-B546</f>
        <v>0</v>
      </c>
      <c r="C547" s="14" t="s">
        <v>1</v>
      </c>
      <c r="D547" s="14"/>
      <c r="E547" s="64" t="s">
        <v>32</v>
      </c>
      <c r="F547" s="41"/>
    </row>
    <row r="548" spans="1:6" x14ac:dyDescent="0.2">
      <c r="A548" s="14" t="s">
        <v>34</v>
      </c>
      <c r="B548" s="35"/>
      <c r="C548" s="14"/>
      <c r="D548" s="14"/>
      <c r="E548" s="63" t="s">
        <v>33</v>
      </c>
      <c r="F548" s="41"/>
    </row>
    <row r="549" spans="1:6" x14ac:dyDescent="0.2">
      <c r="A549" s="24"/>
      <c r="B549" s="33"/>
      <c r="C549" s="14"/>
      <c r="D549" s="14"/>
      <c r="E549" s="64" t="s">
        <v>59</v>
      </c>
      <c r="F549" s="35"/>
    </row>
    <row r="550" spans="1:6" x14ac:dyDescent="0.2">
      <c r="A550" s="25"/>
      <c r="B550" s="33"/>
      <c r="C550" s="14"/>
      <c r="D550" s="14" t="s">
        <v>1</v>
      </c>
      <c r="E550" s="65"/>
      <c r="F550" s="33"/>
    </row>
    <row r="551" spans="1:6" x14ac:dyDescent="0.2">
      <c r="A551" s="25"/>
      <c r="B551" s="33"/>
      <c r="C551" s="14"/>
      <c r="D551" s="14"/>
      <c r="E551" s="65"/>
      <c r="F551" s="41"/>
    </row>
    <row r="552" spans="1:6" x14ac:dyDescent="0.2">
      <c r="A552" s="18" t="s">
        <v>35</v>
      </c>
      <c r="B552" s="35"/>
      <c r="C552" s="14"/>
      <c r="D552" s="14"/>
      <c r="E552" s="65"/>
      <c r="F552" s="41"/>
    </row>
    <row r="553" spans="1:6" x14ac:dyDescent="0.2">
      <c r="A553" s="18" t="s">
        <v>36</v>
      </c>
      <c r="B553" s="33"/>
      <c r="C553" s="14"/>
      <c r="D553" s="14"/>
      <c r="E553" s="65"/>
      <c r="F553" s="41"/>
    </row>
    <row r="554" spans="1:6" ht="26.25" thickBot="1" x14ac:dyDescent="0.25">
      <c r="A554" s="18" t="s">
        <v>37</v>
      </c>
      <c r="B554" s="34"/>
      <c r="C554" s="14"/>
      <c r="D554" s="14"/>
      <c r="E554" s="53" t="s">
        <v>58</v>
      </c>
      <c r="F554" s="27">
        <f>SUM(F545:F548,F550:F553)</f>
        <v>0</v>
      </c>
    </row>
    <row r="555" spans="1:6" ht="27" thickTop="1" thickBot="1" x14ac:dyDescent="0.25">
      <c r="A555" s="19" t="s">
        <v>38</v>
      </c>
      <c r="B555" s="30">
        <f>SUM(B547,B549:B551,B553:B554)</f>
        <v>0</v>
      </c>
      <c r="C555" s="20"/>
      <c r="D555" s="14"/>
      <c r="E555" s="4"/>
      <c r="F555" s="4"/>
    </row>
    <row r="556" spans="1:6" ht="13.5" thickTop="1" x14ac:dyDescent="0.2">
      <c r="A556" s="4"/>
      <c r="B556" s="4"/>
      <c r="C556" s="4"/>
      <c r="D556" s="14"/>
      <c r="E556" s="14"/>
      <c r="F556" s="4"/>
    </row>
    <row r="557" spans="1:6" x14ac:dyDescent="0.2">
      <c r="A557" s="4"/>
      <c r="B557" s="4"/>
      <c r="C557" s="4"/>
      <c r="D557" s="14"/>
      <c r="E557" s="1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14" t="s">
        <v>1</v>
      </c>
      <c r="B561" s="14" t="s">
        <v>25</v>
      </c>
      <c r="C561" s="14" t="s">
        <v>26</v>
      </c>
      <c r="D561" s="4"/>
      <c r="E561" s="4"/>
      <c r="F561" s="4"/>
    </row>
    <row r="562" spans="1:6" ht="13.5" thickBot="1" x14ac:dyDescent="0.25">
      <c r="A562" s="15" t="s">
        <v>27</v>
      </c>
      <c r="B562" s="69" t="s">
        <v>131</v>
      </c>
      <c r="C562" s="70">
        <v>93</v>
      </c>
      <c r="D562" s="4"/>
      <c r="E562" s="4"/>
      <c r="F562" s="4"/>
    </row>
    <row r="563" spans="1:6" x14ac:dyDescent="0.2">
      <c r="A563" s="14"/>
      <c r="B563" s="14"/>
      <c r="C563" s="14"/>
      <c r="D563" s="14"/>
      <c r="E563" s="21"/>
      <c r="F563" s="16"/>
    </row>
    <row r="564" spans="1:6" x14ac:dyDescent="0.2">
      <c r="A564" s="14" t="s">
        <v>28</v>
      </c>
      <c r="B564" s="43" t="s">
        <v>55</v>
      </c>
      <c r="C564" s="14"/>
      <c r="D564" s="14"/>
      <c r="E564" s="14"/>
      <c r="F564" s="16"/>
    </row>
    <row r="565" spans="1:6" x14ac:dyDescent="0.2">
      <c r="A565" s="14" t="s">
        <v>61</v>
      </c>
      <c r="B565" s="33"/>
      <c r="C565" s="14"/>
      <c r="D565" s="14"/>
      <c r="E565" s="4"/>
      <c r="F565" s="4"/>
    </row>
    <row r="566" spans="1:6" x14ac:dyDescent="0.2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">
      <c r="A567" s="14" t="s">
        <v>30</v>
      </c>
      <c r="B567" s="33"/>
      <c r="C567" s="14"/>
      <c r="D567" s="14"/>
      <c r="E567" s="62" t="s">
        <v>29</v>
      </c>
      <c r="F567" s="14"/>
    </row>
    <row r="568" spans="1:6" x14ac:dyDescent="0.2">
      <c r="A568" s="14" t="s">
        <v>140</v>
      </c>
      <c r="B568" s="33"/>
      <c r="C568" s="14"/>
      <c r="D568" s="14"/>
      <c r="E568" s="63" t="s">
        <v>138</v>
      </c>
      <c r="F568" s="33"/>
    </row>
    <row r="569" spans="1:6" x14ac:dyDescent="0.2">
      <c r="A569" s="14" t="s">
        <v>58</v>
      </c>
      <c r="B569" s="28">
        <f>+F577</f>
        <v>0</v>
      </c>
      <c r="C569" s="14"/>
      <c r="D569" s="14"/>
      <c r="E569" s="63" t="s">
        <v>31</v>
      </c>
      <c r="F569" s="41"/>
    </row>
    <row r="570" spans="1:6" ht="25.5" x14ac:dyDescent="0.2">
      <c r="A570" s="17" t="s">
        <v>169</v>
      </c>
      <c r="B570" s="29">
        <f>+B565-B566+B567-B568-B569</f>
        <v>0</v>
      </c>
      <c r="C570" s="14" t="s">
        <v>1</v>
      </c>
      <c r="D570" s="14"/>
      <c r="E570" s="64" t="s">
        <v>32</v>
      </c>
      <c r="F570" s="41"/>
    </row>
    <row r="571" spans="1:6" x14ac:dyDescent="0.2">
      <c r="A571" s="14" t="s">
        <v>34</v>
      </c>
      <c r="B571" s="35"/>
      <c r="C571" s="14"/>
      <c r="D571" s="14"/>
      <c r="E571" s="63" t="s">
        <v>33</v>
      </c>
      <c r="F571" s="41"/>
    </row>
    <row r="572" spans="1:6" x14ac:dyDescent="0.2">
      <c r="A572" s="24"/>
      <c r="B572" s="33"/>
      <c r="C572" s="14"/>
      <c r="D572" s="14"/>
      <c r="E572" s="64" t="s">
        <v>59</v>
      </c>
      <c r="F572" s="35"/>
    </row>
    <row r="573" spans="1:6" x14ac:dyDescent="0.2">
      <c r="A573" s="25"/>
      <c r="B573" s="33"/>
      <c r="C573" s="14"/>
      <c r="D573" s="14" t="s">
        <v>1</v>
      </c>
      <c r="E573" s="65"/>
      <c r="F573" s="33"/>
    </row>
    <row r="574" spans="1:6" x14ac:dyDescent="0.2">
      <c r="A574" s="25"/>
      <c r="B574" s="33"/>
      <c r="C574" s="14"/>
      <c r="D574" s="14"/>
      <c r="E574" s="65"/>
      <c r="F574" s="41"/>
    </row>
    <row r="575" spans="1:6" x14ac:dyDescent="0.2">
      <c r="A575" s="18" t="s">
        <v>35</v>
      </c>
      <c r="B575" s="35"/>
      <c r="C575" s="14"/>
      <c r="D575" s="14"/>
      <c r="E575" s="65"/>
      <c r="F575" s="41"/>
    </row>
    <row r="576" spans="1:6" x14ac:dyDescent="0.2">
      <c r="A576" s="18" t="s">
        <v>36</v>
      </c>
      <c r="B576" s="33"/>
      <c r="C576" s="14"/>
      <c r="D576" s="14"/>
      <c r="E576" s="65"/>
      <c r="F576" s="41"/>
    </row>
    <row r="577" spans="1:6" ht="26.25" thickBot="1" x14ac:dyDescent="0.25">
      <c r="A577" s="18" t="s">
        <v>37</v>
      </c>
      <c r="B577" s="34"/>
      <c r="C577" s="14"/>
      <c r="D577" s="14"/>
      <c r="E577" s="53" t="s">
        <v>58</v>
      </c>
      <c r="F577" s="27">
        <f>SUM(F568:F571,F573:F576)</f>
        <v>0</v>
      </c>
    </row>
    <row r="578" spans="1:6" ht="27" thickTop="1" thickBot="1" x14ac:dyDescent="0.25">
      <c r="A578" s="19" t="s">
        <v>38</v>
      </c>
      <c r="B578" s="30">
        <f>SUM(B570,B572:B574,B576:B577)</f>
        <v>0</v>
      </c>
      <c r="C578" s="20"/>
      <c r="D578" s="14"/>
      <c r="E578" s="4"/>
      <c r="F578" s="4"/>
    </row>
    <row r="579" spans="1:6" ht="13.5" thickTop="1" x14ac:dyDescent="0.2">
      <c r="A579" s="4"/>
      <c r="B579" s="4"/>
      <c r="C579" s="4"/>
      <c r="D579" s="14"/>
      <c r="E579" s="14"/>
      <c r="F579" s="4"/>
    </row>
    <row r="580" spans="1:6" x14ac:dyDescent="0.2">
      <c r="A580" s="4"/>
      <c r="B580" s="4"/>
      <c r="C580" s="4"/>
      <c r="D580" s="14"/>
      <c r="E580" s="14"/>
      <c r="F580" s="4"/>
    </row>
    <row r="581" spans="1:6" x14ac:dyDescent="0.2">
      <c r="A581" s="4"/>
      <c r="B581" s="4"/>
      <c r="C581" s="4"/>
      <c r="D581" s="14"/>
      <c r="E581" s="1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14" t="s">
        <v>1</v>
      </c>
      <c r="B584" s="14" t="s">
        <v>25</v>
      </c>
      <c r="C584" s="14" t="s">
        <v>26</v>
      </c>
      <c r="D584" s="4"/>
      <c r="E584" s="4"/>
      <c r="F584" s="4"/>
    </row>
    <row r="585" spans="1:6" ht="13.5" thickBot="1" x14ac:dyDescent="0.25">
      <c r="A585" s="15" t="s">
        <v>27</v>
      </c>
      <c r="B585" s="69" t="s">
        <v>132</v>
      </c>
      <c r="C585" s="70">
        <v>95</v>
      </c>
      <c r="D585" s="4"/>
      <c r="E585" s="4"/>
      <c r="F585" s="4"/>
    </row>
    <row r="586" spans="1:6" x14ac:dyDescent="0.2">
      <c r="A586" s="14"/>
      <c r="B586" s="14"/>
      <c r="C586" s="14"/>
      <c r="D586" s="14"/>
      <c r="E586" s="21"/>
      <c r="F586" s="16"/>
    </row>
    <row r="587" spans="1:6" x14ac:dyDescent="0.2">
      <c r="A587" s="14" t="s">
        <v>28</v>
      </c>
      <c r="B587" s="43" t="s">
        <v>55</v>
      </c>
      <c r="C587" s="14"/>
      <c r="D587" s="14"/>
      <c r="E587" s="14"/>
      <c r="F587" s="16"/>
    </row>
    <row r="588" spans="1:6" x14ac:dyDescent="0.2">
      <c r="A588" s="14" t="s">
        <v>61</v>
      </c>
      <c r="B588" s="33"/>
      <c r="C588" s="14"/>
      <c r="D588" s="14"/>
      <c r="E588" s="4"/>
      <c r="F588" s="4"/>
    </row>
    <row r="589" spans="1:6" x14ac:dyDescent="0.2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">
      <c r="A590" s="14" t="s">
        <v>30</v>
      </c>
      <c r="B590" s="33"/>
      <c r="C590" s="14"/>
      <c r="D590" s="14"/>
      <c r="E590" s="62" t="s">
        <v>29</v>
      </c>
      <c r="F590" s="14"/>
    </row>
    <row r="591" spans="1:6" x14ac:dyDescent="0.2">
      <c r="A591" s="14" t="s">
        <v>140</v>
      </c>
      <c r="B591" s="33"/>
      <c r="C591" s="14"/>
      <c r="D591" s="14"/>
      <c r="E591" s="63" t="s">
        <v>138</v>
      </c>
      <c r="F591" s="33"/>
    </row>
    <row r="592" spans="1:6" x14ac:dyDescent="0.2">
      <c r="A592" s="14" t="s">
        <v>58</v>
      </c>
      <c r="B592" s="28">
        <f>+F600</f>
        <v>0</v>
      </c>
      <c r="C592" s="14"/>
      <c r="D592" s="14"/>
      <c r="E592" s="63" t="s">
        <v>31</v>
      </c>
      <c r="F592" s="41"/>
    </row>
    <row r="593" spans="1:6" ht="25.5" x14ac:dyDescent="0.2">
      <c r="A593" s="17" t="s">
        <v>169</v>
      </c>
      <c r="B593" s="29">
        <f>+B588-B589+B590-B591-B592</f>
        <v>0</v>
      </c>
      <c r="C593" s="14" t="s">
        <v>1</v>
      </c>
      <c r="D593" s="14"/>
      <c r="E593" s="64" t="s">
        <v>32</v>
      </c>
      <c r="F593" s="41"/>
    </row>
    <row r="594" spans="1:6" x14ac:dyDescent="0.2">
      <c r="A594" s="14" t="s">
        <v>34</v>
      </c>
      <c r="B594" s="35"/>
      <c r="C594" s="14"/>
      <c r="D594" s="14"/>
      <c r="E594" s="63" t="s">
        <v>33</v>
      </c>
      <c r="F594" s="41"/>
    </row>
    <row r="595" spans="1:6" x14ac:dyDescent="0.2">
      <c r="A595" s="24"/>
      <c r="B595" s="33"/>
      <c r="C595" s="14"/>
      <c r="D595" s="14"/>
      <c r="E595" s="64" t="s">
        <v>59</v>
      </c>
      <c r="F595" s="35"/>
    </row>
    <row r="596" spans="1:6" x14ac:dyDescent="0.2">
      <c r="A596" s="25"/>
      <c r="B596" s="33"/>
      <c r="C596" s="14"/>
      <c r="D596" s="14" t="s">
        <v>1</v>
      </c>
      <c r="E596" s="65"/>
      <c r="F596" s="33"/>
    </row>
    <row r="597" spans="1:6" x14ac:dyDescent="0.2">
      <c r="A597" s="25"/>
      <c r="B597" s="33"/>
      <c r="C597" s="14"/>
      <c r="D597" s="14"/>
      <c r="E597" s="65"/>
      <c r="F597" s="41"/>
    </row>
    <row r="598" spans="1:6" x14ac:dyDescent="0.2">
      <c r="A598" s="18" t="s">
        <v>35</v>
      </c>
      <c r="B598" s="35"/>
      <c r="C598" s="14"/>
      <c r="D598" s="14"/>
      <c r="E598" s="65"/>
      <c r="F598" s="41"/>
    </row>
    <row r="599" spans="1:6" x14ac:dyDescent="0.2">
      <c r="A599" s="18" t="s">
        <v>36</v>
      </c>
      <c r="B599" s="33"/>
      <c r="C599" s="14"/>
      <c r="D599" s="14"/>
      <c r="E599" s="65"/>
      <c r="F599" s="41"/>
    </row>
    <row r="600" spans="1:6" ht="26.25" thickBot="1" x14ac:dyDescent="0.25">
      <c r="A600" s="18" t="s">
        <v>37</v>
      </c>
      <c r="B600" s="34"/>
      <c r="C600" s="14"/>
      <c r="D600" s="14"/>
      <c r="E600" s="53" t="s">
        <v>58</v>
      </c>
      <c r="F600" s="27">
        <f>SUM(F591:F594,F596:F599)</f>
        <v>0</v>
      </c>
    </row>
    <row r="601" spans="1:6" ht="27" thickTop="1" thickBot="1" x14ac:dyDescent="0.25">
      <c r="A601" s="19" t="s">
        <v>38</v>
      </c>
      <c r="B601" s="30">
        <f>SUM(B593,B595:B597,B599:B600)</f>
        <v>0</v>
      </c>
      <c r="C601" s="20"/>
      <c r="D601" s="14"/>
      <c r="E601" s="4"/>
      <c r="F601" s="4"/>
    </row>
    <row r="602" spans="1:6" ht="13.5" thickTop="1" x14ac:dyDescent="0.2">
      <c r="A602" s="4"/>
      <c r="B602" s="4"/>
      <c r="C602" s="4"/>
      <c r="D602" s="14"/>
      <c r="E602" s="14"/>
      <c r="F602" s="4"/>
    </row>
    <row r="603" spans="1:6" x14ac:dyDescent="0.2">
      <c r="A603" s="4"/>
      <c r="B603" s="4"/>
      <c r="C603" s="4"/>
      <c r="D603" s="14"/>
      <c r="E603" s="14"/>
      <c r="F603" s="4"/>
    </row>
    <row r="604" spans="1:6" x14ac:dyDescent="0.2">
      <c r="A604" s="4"/>
      <c r="B604" s="4"/>
      <c r="C604" s="4"/>
      <c r="D604" s="14"/>
      <c r="E604" s="1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14" t="s">
        <v>1</v>
      </c>
      <c r="B607" s="14" t="s">
        <v>25</v>
      </c>
      <c r="C607" s="14" t="s">
        <v>26</v>
      </c>
      <c r="D607" s="4"/>
      <c r="E607" s="4"/>
      <c r="F607" s="4"/>
    </row>
    <row r="608" spans="1:6" ht="13.5" thickBot="1" x14ac:dyDescent="0.25">
      <c r="A608" s="15" t="s">
        <v>27</v>
      </c>
      <c r="B608" s="69" t="s">
        <v>133</v>
      </c>
      <c r="C608" s="70">
        <v>98</v>
      </c>
      <c r="D608" s="4"/>
      <c r="E608" s="4"/>
      <c r="F608" s="4"/>
    </row>
    <row r="609" spans="1:6" x14ac:dyDescent="0.2">
      <c r="A609" s="14"/>
      <c r="B609" s="14"/>
      <c r="C609" s="14"/>
      <c r="D609" s="14"/>
      <c r="E609" s="21"/>
      <c r="F609" s="16"/>
    </row>
    <row r="610" spans="1:6" x14ac:dyDescent="0.2">
      <c r="A610" s="14" t="s">
        <v>28</v>
      </c>
      <c r="B610" s="43" t="s">
        <v>55</v>
      </c>
      <c r="C610" s="14"/>
      <c r="D610" s="14"/>
      <c r="E610" s="14"/>
      <c r="F610" s="16"/>
    </row>
    <row r="611" spans="1:6" x14ac:dyDescent="0.2">
      <c r="A611" s="14" t="s">
        <v>61</v>
      </c>
      <c r="B611" s="33"/>
      <c r="C611" s="14"/>
      <c r="D611" s="14"/>
      <c r="E611" s="4"/>
      <c r="F611" s="4"/>
    </row>
    <row r="612" spans="1:6" x14ac:dyDescent="0.2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">
      <c r="A613" s="14" t="s">
        <v>30</v>
      </c>
      <c r="B613" s="33"/>
      <c r="C613" s="14"/>
      <c r="D613" s="14"/>
      <c r="E613" s="62" t="s">
        <v>29</v>
      </c>
      <c r="F613" s="14"/>
    </row>
    <row r="614" spans="1:6" x14ac:dyDescent="0.2">
      <c r="A614" s="14" t="s">
        <v>140</v>
      </c>
      <c r="B614" s="33"/>
      <c r="C614" s="14"/>
      <c r="D614" s="14"/>
      <c r="E614" s="63" t="s">
        <v>138</v>
      </c>
      <c r="F614" s="33"/>
    </row>
    <row r="615" spans="1:6" x14ac:dyDescent="0.2">
      <c r="A615" s="14" t="s">
        <v>58</v>
      </c>
      <c r="B615" s="28">
        <f>+F623</f>
        <v>0</v>
      </c>
      <c r="C615" s="14"/>
      <c r="D615" s="14"/>
      <c r="E615" s="63" t="s">
        <v>31</v>
      </c>
      <c r="F615" s="41"/>
    </row>
    <row r="616" spans="1:6" ht="25.5" x14ac:dyDescent="0.2">
      <c r="A616" s="17" t="s">
        <v>169</v>
      </c>
      <c r="B616" s="29">
        <f>+B611-B612+B613-B614-B615</f>
        <v>0</v>
      </c>
      <c r="C616" s="14" t="s">
        <v>1</v>
      </c>
      <c r="D616" s="14"/>
      <c r="E616" s="64" t="s">
        <v>32</v>
      </c>
      <c r="F616" s="41"/>
    </row>
    <row r="617" spans="1:6" x14ac:dyDescent="0.2">
      <c r="A617" s="14" t="s">
        <v>34</v>
      </c>
      <c r="B617" s="35"/>
      <c r="C617" s="14"/>
      <c r="D617" s="14"/>
      <c r="E617" s="63" t="s">
        <v>33</v>
      </c>
      <c r="F617" s="41"/>
    </row>
    <row r="618" spans="1:6" x14ac:dyDescent="0.2">
      <c r="A618" s="24"/>
      <c r="B618" s="33"/>
      <c r="C618" s="14"/>
      <c r="D618" s="14"/>
      <c r="E618" s="64" t="s">
        <v>59</v>
      </c>
      <c r="F618" s="35"/>
    </row>
    <row r="619" spans="1:6" x14ac:dyDescent="0.2">
      <c r="A619" s="25"/>
      <c r="B619" s="33"/>
      <c r="C619" s="14"/>
      <c r="D619" s="14" t="s">
        <v>1</v>
      </c>
      <c r="E619" s="65"/>
      <c r="F619" s="33"/>
    </row>
    <row r="620" spans="1:6" x14ac:dyDescent="0.2">
      <c r="A620" s="25"/>
      <c r="B620" s="33"/>
      <c r="C620" s="14"/>
      <c r="D620" s="14"/>
      <c r="E620" s="65"/>
      <c r="F620" s="41"/>
    </row>
    <row r="621" spans="1:6" x14ac:dyDescent="0.2">
      <c r="A621" s="18" t="s">
        <v>35</v>
      </c>
      <c r="B621" s="35"/>
      <c r="C621" s="14"/>
      <c r="D621" s="14"/>
      <c r="E621" s="65"/>
      <c r="F621" s="41"/>
    </row>
    <row r="622" spans="1:6" x14ac:dyDescent="0.2">
      <c r="A622" s="18" t="s">
        <v>36</v>
      </c>
      <c r="B622" s="33"/>
      <c r="C622" s="14"/>
      <c r="D622" s="14"/>
      <c r="E622" s="65"/>
      <c r="F622" s="41"/>
    </row>
    <row r="623" spans="1:6" ht="26.25" thickBot="1" x14ac:dyDescent="0.25">
      <c r="A623" s="18" t="s">
        <v>37</v>
      </c>
      <c r="B623" s="34"/>
      <c r="C623" s="14"/>
      <c r="D623" s="14"/>
      <c r="E623" s="53" t="s">
        <v>58</v>
      </c>
      <c r="F623" s="27">
        <f>SUM(F614:F617,F619:F622)</f>
        <v>0</v>
      </c>
    </row>
    <row r="624" spans="1:6" ht="27" thickTop="1" thickBot="1" x14ac:dyDescent="0.25">
      <c r="A624" s="19" t="s">
        <v>38</v>
      </c>
      <c r="B624" s="30">
        <f>SUM(B616,B618:B620,B622:B623)</f>
        <v>0</v>
      </c>
      <c r="C624" s="20"/>
      <c r="D624" s="14"/>
      <c r="E624" s="4"/>
      <c r="F624" s="4"/>
    </row>
    <row r="625" spans="1:6" ht="13.5" thickTop="1" x14ac:dyDescent="0.2">
      <c r="A625" s="4"/>
      <c r="B625" s="4"/>
      <c r="C625" s="4"/>
      <c r="D625" s="14"/>
      <c r="E625" s="14"/>
      <c r="F625" s="4"/>
    </row>
    <row r="626" spans="1:6" x14ac:dyDescent="0.2">
      <c r="A626" s="4"/>
      <c r="B626" s="4"/>
      <c r="C626" s="4"/>
      <c r="D626" s="14"/>
      <c r="E626" s="1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14" t="s">
        <v>1</v>
      </c>
      <c r="B630" s="14" t="s">
        <v>25</v>
      </c>
      <c r="C630" s="14" t="s">
        <v>26</v>
      </c>
      <c r="D630" s="4"/>
      <c r="E630" s="4"/>
      <c r="F630" s="4"/>
    </row>
    <row r="631" spans="1:6" ht="13.5" thickBot="1" x14ac:dyDescent="0.25">
      <c r="A631" s="15" t="s">
        <v>27</v>
      </c>
      <c r="B631" s="69" t="s">
        <v>134</v>
      </c>
      <c r="C631" s="70">
        <v>97</v>
      </c>
      <c r="D631" s="4"/>
      <c r="E631" s="4"/>
      <c r="F631" s="4"/>
    </row>
    <row r="632" spans="1:6" x14ac:dyDescent="0.2">
      <c r="A632" s="14"/>
      <c r="B632" s="14"/>
      <c r="C632" s="14"/>
      <c r="D632" s="14"/>
      <c r="E632" s="21"/>
      <c r="F632" s="16"/>
    </row>
    <row r="633" spans="1:6" x14ac:dyDescent="0.2">
      <c r="A633" s="14" t="s">
        <v>28</v>
      </c>
      <c r="B633" s="43" t="s">
        <v>55</v>
      </c>
      <c r="C633" s="14"/>
      <c r="D633" s="14"/>
      <c r="E633" s="14"/>
      <c r="F633" s="16"/>
    </row>
    <row r="634" spans="1:6" x14ac:dyDescent="0.2">
      <c r="A634" s="14" t="s">
        <v>61</v>
      </c>
      <c r="B634" s="33"/>
      <c r="C634" s="14"/>
      <c r="D634" s="14"/>
      <c r="E634" s="4"/>
      <c r="F634" s="4"/>
    </row>
    <row r="635" spans="1:6" x14ac:dyDescent="0.2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">
      <c r="A636" s="14" t="s">
        <v>30</v>
      </c>
      <c r="B636" s="33"/>
      <c r="C636" s="14"/>
      <c r="D636" s="14"/>
      <c r="E636" s="62" t="s">
        <v>29</v>
      </c>
      <c r="F636" s="14"/>
    </row>
    <row r="637" spans="1:6" x14ac:dyDescent="0.2">
      <c r="A637" s="14" t="s">
        <v>140</v>
      </c>
      <c r="B637" s="33"/>
      <c r="C637" s="14"/>
      <c r="D637" s="14"/>
      <c r="E637" s="63" t="s">
        <v>138</v>
      </c>
      <c r="F637" s="33"/>
    </row>
    <row r="638" spans="1:6" x14ac:dyDescent="0.2">
      <c r="A638" s="14" t="s">
        <v>58</v>
      </c>
      <c r="B638" s="28">
        <f>+F646</f>
        <v>0</v>
      </c>
      <c r="C638" s="14"/>
      <c r="D638" s="14"/>
      <c r="E638" s="63" t="s">
        <v>31</v>
      </c>
      <c r="F638" s="41"/>
    </row>
    <row r="639" spans="1:6" ht="25.5" x14ac:dyDescent="0.2">
      <c r="A639" s="17" t="s">
        <v>169</v>
      </c>
      <c r="B639" s="29">
        <f>+B634-B635+B636-B637-B638</f>
        <v>0</v>
      </c>
      <c r="C639" s="14" t="s">
        <v>1</v>
      </c>
      <c r="D639" s="14"/>
      <c r="E639" s="64" t="s">
        <v>32</v>
      </c>
      <c r="F639" s="41"/>
    </row>
    <row r="640" spans="1:6" x14ac:dyDescent="0.2">
      <c r="A640" s="14" t="s">
        <v>34</v>
      </c>
      <c r="B640" s="35"/>
      <c r="C640" s="14"/>
      <c r="D640" s="14"/>
      <c r="E640" s="63" t="s">
        <v>33</v>
      </c>
      <c r="F640" s="41"/>
    </row>
    <row r="641" spans="1:6" x14ac:dyDescent="0.2">
      <c r="A641" s="24"/>
      <c r="B641" s="33"/>
      <c r="C641" s="14"/>
      <c r="D641" s="14"/>
      <c r="E641" s="64" t="s">
        <v>59</v>
      </c>
      <c r="F641" s="35"/>
    </row>
    <row r="642" spans="1:6" x14ac:dyDescent="0.2">
      <c r="A642" s="25"/>
      <c r="B642" s="33"/>
      <c r="C642" s="14"/>
      <c r="D642" s="14" t="s">
        <v>1</v>
      </c>
      <c r="E642" s="65"/>
      <c r="F642" s="33"/>
    </row>
    <row r="643" spans="1:6" x14ac:dyDescent="0.2">
      <c r="A643" s="25"/>
      <c r="B643" s="33"/>
      <c r="C643" s="14"/>
      <c r="D643" s="14"/>
      <c r="E643" s="65"/>
      <c r="F643" s="41"/>
    </row>
    <row r="644" spans="1:6" x14ac:dyDescent="0.2">
      <c r="A644" s="18" t="s">
        <v>35</v>
      </c>
      <c r="B644" s="35"/>
      <c r="C644" s="14"/>
      <c r="D644" s="14"/>
      <c r="E644" s="65"/>
      <c r="F644" s="41"/>
    </row>
    <row r="645" spans="1:6" x14ac:dyDescent="0.2">
      <c r="A645" s="18" t="s">
        <v>36</v>
      </c>
      <c r="B645" s="33"/>
      <c r="C645" s="14"/>
      <c r="D645" s="14"/>
      <c r="E645" s="65"/>
      <c r="F645" s="41"/>
    </row>
    <row r="646" spans="1:6" ht="26.25" thickBot="1" x14ac:dyDescent="0.25">
      <c r="A646" s="18" t="s">
        <v>37</v>
      </c>
      <c r="B646" s="34"/>
      <c r="C646" s="14"/>
      <c r="D646" s="14"/>
      <c r="E646" s="53" t="s">
        <v>58</v>
      </c>
      <c r="F646" s="27">
        <f>SUM(F637:F640,F642:F645)</f>
        <v>0</v>
      </c>
    </row>
    <row r="647" spans="1:6" ht="27" thickTop="1" thickBot="1" x14ac:dyDescent="0.25">
      <c r="A647" s="19" t="s">
        <v>38</v>
      </c>
      <c r="B647" s="30">
        <f>SUM(B639,B641:B643,B645:B646)</f>
        <v>0</v>
      </c>
      <c r="C647" s="20"/>
      <c r="D647" s="14"/>
      <c r="E647" s="4"/>
      <c r="F647" s="4"/>
    </row>
    <row r="648" spans="1:6" ht="13.5" thickTop="1" x14ac:dyDescent="0.2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A336-13CA-427C-956A-17B68A46C1DF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3" width="15.85546875" customWidth="1"/>
    <col min="4" max="4" width="2.28515625" customWidth="1"/>
    <col min="5" max="5" width="45.85546875" customWidth="1"/>
    <col min="6" max="6" width="15.85546875" customWidth="1"/>
  </cols>
  <sheetData>
    <row r="1" spans="1:6" x14ac:dyDescent="0.2">
      <c r="A1" s="3" t="s">
        <v>0</v>
      </c>
      <c r="B1" s="2" t="s">
        <v>1</v>
      </c>
      <c r="C1" s="4"/>
      <c r="D1" s="4"/>
      <c r="E1" s="4"/>
      <c r="F1" s="4"/>
    </row>
    <row r="2" spans="1:6" x14ac:dyDescent="0.2">
      <c r="A2" s="4" t="s">
        <v>2</v>
      </c>
      <c r="B2" s="13"/>
      <c r="C2" s="4"/>
      <c r="D2" s="4"/>
    </row>
    <row r="3" spans="1:6" x14ac:dyDescent="0.2">
      <c r="A3" s="4" t="s">
        <v>3</v>
      </c>
      <c r="B3" s="22"/>
      <c r="C3" s="4"/>
      <c r="D3" s="4"/>
      <c r="E3" s="4"/>
      <c r="F3" s="4"/>
    </row>
    <row r="4" spans="1:6" x14ac:dyDescent="0.2">
      <c r="A4" s="4" t="s">
        <v>4</v>
      </c>
      <c r="B4" s="22"/>
      <c r="C4" s="4"/>
      <c r="D4" s="4"/>
      <c r="E4" s="4"/>
      <c r="F4" s="4"/>
    </row>
    <row r="5" spans="1:6" x14ac:dyDescent="0.2">
      <c r="A5" s="4"/>
      <c r="B5" s="9"/>
      <c r="C5" s="4"/>
      <c r="D5" s="4"/>
      <c r="E5" s="4" t="s">
        <v>1</v>
      </c>
      <c r="F5" s="4"/>
    </row>
    <row r="6" spans="1:6" x14ac:dyDescent="0.2">
      <c r="A6" s="4"/>
      <c r="B6" s="4"/>
      <c r="C6" s="4"/>
      <c r="D6" s="4"/>
      <c r="E6" s="4" t="s">
        <v>1</v>
      </c>
      <c r="F6" s="4"/>
    </row>
    <row r="7" spans="1:6" ht="13.5" thickBot="1" x14ac:dyDescent="0.25">
      <c r="A7" s="10" t="s">
        <v>5</v>
      </c>
      <c r="B7" s="23"/>
      <c r="C7" s="4" t="s">
        <v>1</v>
      </c>
      <c r="D7" s="4"/>
      <c r="E7" s="4"/>
      <c r="F7" s="4"/>
    </row>
    <row r="8" spans="1:6" x14ac:dyDescent="0.2">
      <c r="A8" s="4"/>
      <c r="B8" s="4"/>
      <c r="C8" s="4"/>
      <c r="D8" s="4"/>
      <c r="E8" s="4"/>
      <c r="F8" s="4"/>
    </row>
    <row r="9" spans="1:6" x14ac:dyDescent="0.2">
      <c r="A9" s="3" t="s">
        <v>6</v>
      </c>
      <c r="B9" s="4"/>
      <c r="C9" s="42" t="s">
        <v>55</v>
      </c>
      <c r="D9" s="4"/>
      <c r="E9" s="7" t="s">
        <v>7</v>
      </c>
      <c r="F9" s="4"/>
    </row>
    <row r="10" spans="1:6" x14ac:dyDescent="0.2">
      <c r="A10" s="4"/>
      <c r="B10" s="4"/>
      <c r="C10" s="4"/>
      <c r="D10" s="4"/>
      <c r="E10" s="66" t="s">
        <v>138</v>
      </c>
      <c r="F10" s="38"/>
    </row>
    <row r="11" spans="1:6" x14ac:dyDescent="0.2">
      <c r="A11" s="4" t="s">
        <v>60</v>
      </c>
      <c r="B11" s="4"/>
      <c r="C11" s="31"/>
      <c r="D11" s="4"/>
      <c r="E11" s="4" t="s">
        <v>31</v>
      </c>
      <c r="F11" s="38"/>
    </row>
    <row r="12" spans="1:6" x14ac:dyDescent="0.2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">
      <c r="A13" s="4" t="s">
        <v>139</v>
      </c>
      <c r="B13" s="4"/>
      <c r="C13" s="32"/>
      <c r="D13" s="4" t="s">
        <v>1</v>
      </c>
      <c r="E13" s="4" t="s">
        <v>11</v>
      </c>
      <c r="F13" s="39"/>
    </row>
    <row r="14" spans="1:6" x14ac:dyDescent="0.2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">
      <c r="A15" s="5" t="s">
        <v>170</v>
      </c>
      <c r="B15" s="5"/>
      <c r="C15" s="73">
        <f>+C11-C12-C13-C14</f>
        <v>0</v>
      </c>
      <c r="D15" s="4"/>
      <c r="E15" s="13"/>
      <c r="F15" s="38"/>
    </row>
    <row r="16" spans="1:6" x14ac:dyDescent="0.2">
      <c r="A16" s="4" t="s">
        <v>14</v>
      </c>
      <c r="B16" s="2"/>
      <c r="C16" s="4"/>
      <c r="D16" s="4"/>
      <c r="E16" s="13"/>
      <c r="F16" s="38"/>
    </row>
    <row r="17" spans="1:6" x14ac:dyDescent="0.2">
      <c r="A17" s="4" t="s">
        <v>15</v>
      </c>
      <c r="B17" s="32"/>
      <c r="C17" s="73">
        <f>+B17</f>
        <v>0</v>
      </c>
      <c r="D17" s="4"/>
      <c r="E17" s="13"/>
      <c r="F17" s="38"/>
    </row>
    <row r="18" spans="1:6" x14ac:dyDescent="0.2">
      <c r="A18" s="4" t="s">
        <v>16</v>
      </c>
      <c r="B18" s="2"/>
      <c r="C18" s="74">
        <f>+B19+B20-B21</f>
        <v>0</v>
      </c>
      <c r="D18" s="4"/>
      <c r="E18" s="13"/>
      <c r="F18" s="38"/>
    </row>
    <row r="19" spans="1:6" x14ac:dyDescent="0.2">
      <c r="A19" s="4" t="s">
        <v>17</v>
      </c>
      <c r="B19" s="31"/>
      <c r="C19" s="4"/>
      <c r="D19" s="4"/>
      <c r="E19" s="13"/>
      <c r="F19" s="38"/>
    </row>
    <row r="20" spans="1:6" x14ac:dyDescent="0.2">
      <c r="A20" s="4" t="s">
        <v>18</v>
      </c>
      <c r="B20" s="32"/>
      <c r="C20" s="4"/>
      <c r="D20" s="4"/>
      <c r="E20" s="13"/>
      <c r="F20" s="38"/>
    </row>
    <row r="21" spans="1:6" x14ac:dyDescent="0.2">
      <c r="A21" s="4" t="s">
        <v>19</v>
      </c>
      <c r="B21" s="32"/>
      <c r="C21" s="4"/>
      <c r="D21" s="4"/>
      <c r="E21" s="13"/>
      <c r="F21" s="38"/>
    </row>
    <row r="22" spans="1:6" x14ac:dyDescent="0.2">
      <c r="A22" s="83" t="s">
        <v>57</v>
      </c>
      <c r="B22" s="36"/>
      <c r="C22" s="4"/>
      <c r="D22" s="4"/>
      <c r="E22" s="13"/>
      <c r="F22" s="38"/>
    </row>
    <row r="23" spans="1:6" x14ac:dyDescent="0.2">
      <c r="A23" s="54" t="s">
        <v>21</v>
      </c>
      <c r="B23" s="36"/>
      <c r="C23" s="11"/>
      <c r="D23" s="4"/>
      <c r="E23" s="13"/>
      <c r="F23" s="38"/>
    </row>
    <row r="24" spans="1:6" ht="13.5" thickBot="1" x14ac:dyDescent="0.25">
      <c r="A24" s="82" t="s">
        <v>22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" thickTop="1" thickBot="1" x14ac:dyDescent="0.25">
      <c r="A25" s="6" t="s">
        <v>23</v>
      </c>
      <c r="B25" s="37"/>
      <c r="C25" s="79">
        <f>+C15+C17+C18+C23-C24</f>
        <v>0</v>
      </c>
      <c r="D25" s="4"/>
      <c r="E25" s="4"/>
      <c r="F25" s="4"/>
    </row>
    <row r="26" spans="1:6" ht="13.5" thickTop="1" x14ac:dyDescent="0.2">
      <c r="A26" s="44"/>
      <c r="B26" s="40"/>
      <c r="C26" s="45"/>
      <c r="D26" s="4"/>
      <c r="E26" s="4"/>
      <c r="F26" s="4"/>
    </row>
    <row r="27" spans="1:6" x14ac:dyDescent="0.2">
      <c r="A27" s="44"/>
      <c r="B27" s="40"/>
      <c r="C27" s="45"/>
      <c r="D27" s="4"/>
      <c r="E27" s="4"/>
      <c r="F27" s="4"/>
    </row>
    <row r="28" spans="1:6" x14ac:dyDescent="0.2">
      <c r="A28" s="44"/>
      <c r="B28" s="40"/>
      <c r="C28" s="45"/>
      <c r="D28" s="4"/>
      <c r="E28" s="4"/>
      <c r="F28" s="4"/>
    </row>
    <row r="29" spans="1:6" x14ac:dyDescent="0.2">
      <c r="A29" s="44"/>
      <c r="B29" s="40"/>
      <c r="C29" s="45"/>
      <c r="D29" s="4"/>
      <c r="E29" s="4"/>
      <c r="F29" s="4"/>
    </row>
    <row r="30" spans="1:6" ht="15" x14ac:dyDescent="0.25">
      <c r="A30" s="52" t="s">
        <v>24</v>
      </c>
      <c r="B30" s="4"/>
      <c r="C30" s="4"/>
      <c r="D30" s="4"/>
      <c r="E30" s="4"/>
      <c r="F30" s="4"/>
    </row>
    <row r="31" spans="1:6" ht="15" x14ac:dyDescent="0.25">
      <c r="A31" s="52"/>
      <c r="B31" s="4"/>
      <c r="C31" s="4"/>
      <c r="D31" s="4"/>
      <c r="E31" s="4"/>
      <c r="F31" s="4"/>
    </row>
    <row r="32" spans="1:6" x14ac:dyDescent="0.2">
      <c r="A32" s="14" t="s">
        <v>1</v>
      </c>
      <c r="B32" s="14" t="s">
        <v>25</v>
      </c>
      <c r="C32" s="14" t="s">
        <v>26</v>
      </c>
      <c r="D32" s="4"/>
      <c r="E32" s="4"/>
      <c r="F32" s="4"/>
    </row>
    <row r="33" spans="1:6" ht="13.5" thickBot="1" x14ac:dyDescent="0.25">
      <c r="A33" s="15" t="s">
        <v>27</v>
      </c>
      <c r="B33" s="69" t="s">
        <v>72</v>
      </c>
      <c r="C33" s="70">
        <v>10</v>
      </c>
      <c r="D33" s="4"/>
      <c r="E33" s="4"/>
      <c r="F33" s="4"/>
    </row>
    <row r="34" spans="1:6" x14ac:dyDescent="0.2">
      <c r="A34" s="14"/>
      <c r="B34" s="14"/>
      <c r="C34" s="14"/>
      <c r="D34" s="14"/>
      <c r="E34" s="21"/>
      <c r="F34" s="16"/>
    </row>
    <row r="35" spans="1:6" x14ac:dyDescent="0.2">
      <c r="A35" s="14" t="s">
        <v>28</v>
      </c>
      <c r="B35" s="43" t="s">
        <v>55</v>
      </c>
      <c r="C35" s="14"/>
      <c r="D35" s="14"/>
      <c r="E35" s="14"/>
      <c r="F35" s="16"/>
    </row>
    <row r="36" spans="1:6" x14ac:dyDescent="0.2">
      <c r="A36" s="14" t="s">
        <v>61</v>
      </c>
      <c r="B36" s="33"/>
      <c r="C36" s="14"/>
      <c r="D36" s="14"/>
      <c r="E36" s="4"/>
      <c r="F36" s="4"/>
    </row>
    <row r="37" spans="1:6" x14ac:dyDescent="0.2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">
      <c r="A38" s="14" t="s">
        <v>30</v>
      </c>
      <c r="B38" s="33"/>
      <c r="C38" s="14"/>
      <c r="D38" s="14"/>
      <c r="E38" s="62" t="s">
        <v>29</v>
      </c>
      <c r="F38" s="14"/>
    </row>
    <row r="39" spans="1:6" x14ac:dyDescent="0.2">
      <c r="A39" s="14" t="s">
        <v>140</v>
      </c>
      <c r="B39" s="33"/>
      <c r="C39" s="14"/>
      <c r="D39" s="14"/>
      <c r="E39" s="63" t="s">
        <v>138</v>
      </c>
      <c r="F39" s="33"/>
    </row>
    <row r="40" spans="1:6" x14ac:dyDescent="0.2">
      <c r="A40" s="14" t="s">
        <v>58</v>
      </c>
      <c r="B40" s="28">
        <f>+F48</f>
        <v>0</v>
      </c>
      <c r="C40" s="14"/>
      <c r="D40" s="14"/>
      <c r="E40" s="63" t="s">
        <v>31</v>
      </c>
      <c r="F40" s="41"/>
    </row>
    <row r="41" spans="1:6" ht="25.5" x14ac:dyDescent="0.2">
      <c r="A41" s="17" t="s">
        <v>169</v>
      </c>
      <c r="B41" s="29">
        <f>+B36-B37+B38-B39-B40</f>
        <v>0</v>
      </c>
      <c r="C41" s="14" t="s">
        <v>1</v>
      </c>
      <c r="D41" s="14"/>
      <c r="E41" s="64" t="s">
        <v>32</v>
      </c>
      <c r="F41" s="41"/>
    </row>
    <row r="42" spans="1:6" x14ac:dyDescent="0.2">
      <c r="A42" s="14" t="s">
        <v>34</v>
      </c>
      <c r="B42" s="35"/>
      <c r="C42" s="14"/>
      <c r="D42" s="14"/>
      <c r="E42" s="63" t="s">
        <v>33</v>
      </c>
      <c r="F42" s="41"/>
    </row>
    <row r="43" spans="1:6" x14ac:dyDescent="0.2">
      <c r="A43" s="24"/>
      <c r="B43" s="33"/>
      <c r="C43" s="14"/>
      <c r="D43" s="14"/>
      <c r="E43" s="64" t="s">
        <v>59</v>
      </c>
      <c r="F43" s="35"/>
    </row>
    <row r="44" spans="1:6" x14ac:dyDescent="0.2">
      <c r="A44" s="25"/>
      <c r="B44" s="33"/>
      <c r="C44" s="14"/>
      <c r="D44" s="14" t="s">
        <v>1</v>
      </c>
      <c r="E44" s="65"/>
      <c r="F44" s="33"/>
    </row>
    <row r="45" spans="1:6" x14ac:dyDescent="0.2">
      <c r="A45" s="25"/>
      <c r="B45" s="33"/>
      <c r="C45" s="14"/>
      <c r="D45" s="14"/>
      <c r="E45" s="65"/>
      <c r="F45" s="41"/>
    </row>
    <row r="46" spans="1:6" x14ac:dyDescent="0.2">
      <c r="A46" s="18" t="s">
        <v>35</v>
      </c>
      <c r="B46" s="35"/>
      <c r="C46" s="14"/>
      <c r="D46" s="14"/>
      <c r="E46" s="65"/>
      <c r="F46" s="41"/>
    </row>
    <row r="47" spans="1:6" x14ac:dyDescent="0.2">
      <c r="A47" s="18" t="s">
        <v>36</v>
      </c>
      <c r="B47" s="33"/>
      <c r="C47" s="14"/>
      <c r="D47" s="14"/>
      <c r="E47" s="65"/>
      <c r="F47" s="41"/>
    </row>
    <row r="48" spans="1:6" ht="26.25" thickBot="1" x14ac:dyDescent="0.25">
      <c r="A48" s="18" t="s">
        <v>37</v>
      </c>
      <c r="B48" s="34"/>
      <c r="C48" s="14"/>
      <c r="D48" s="14"/>
      <c r="E48" s="53" t="s">
        <v>58</v>
      </c>
      <c r="F48" s="27">
        <f>SUM(F39:F42,F44:F47)</f>
        <v>0</v>
      </c>
    </row>
    <row r="49" spans="1:6" ht="27" thickTop="1" thickBot="1" x14ac:dyDescent="0.25">
      <c r="A49" s="19" t="s">
        <v>38</v>
      </c>
      <c r="B49" s="30">
        <f>SUM(B41,B43:B45,B47:B48)</f>
        <v>0</v>
      </c>
      <c r="C49" s="20"/>
      <c r="D49" s="14"/>
      <c r="E49" s="4"/>
      <c r="F49" s="4"/>
    </row>
    <row r="50" spans="1:6" ht="13.5" thickTop="1" x14ac:dyDescent="0.2">
      <c r="A50" s="46"/>
      <c r="B50" s="45"/>
      <c r="C50" s="20"/>
      <c r="D50" s="14"/>
      <c r="E50" s="14"/>
      <c r="F50" s="4"/>
    </row>
    <row r="51" spans="1:6" x14ac:dyDescent="0.2">
      <c r="A51" s="46"/>
      <c r="B51" s="45"/>
      <c r="C51" s="20"/>
      <c r="D51" s="14"/>
      <c r="E51" s="14"/>
      <c r="F51" s="4"/>
    </row>
    <row r="52" spans="1:6" x14ac:dyDescent="0.2">
      <c r="A52" s="46"/>
      <c r="B52" s="45"/>
      <c r="C52" s="20"/>
      <c r="D52" s="14"/>
      <c r="E52" s="14"/>
      <c r="F52" s="4"/>
    </row>
    <row r="53" spans="1:6" x14ac:dyDescent="0.2">
      <c r="A53" s="46"/>
      <c r="B53" s="45"/>
      <c r="C53" s="20"/>
      <c r="D53" s="14"/>
      <c r="E53" s="14"/>
      <c r="F53" s="4"/>
    </row>
    <row r="54" spans="1:6" x14ac:dyDescent="0.2">
      <c r="A54" s="46"/>
      <c r="B54" s="45"/>
      <c r="C54" s="20"/>
      <c r="D54" s="14"/>
      <c r="E54" s="14"/>
      <c r="F54" s="4"/>
    </row>
    <row r="55" spans="1:6" x14ac:dyDescent="0.2">
      <c r="A55" s="14" t="s">
        <v>1</v>
      </c>
      <c r="B55" s="14" t="s">
        <v>25</v>
      </c>
      <c r="C55" s="14" t="s">
        <v>26</v>
      </c>
      <c r="D55" s="14"/>
      <c r="E55" s="14"/>
      <c r="F55" s="4"/>
    </row>
    <row r="56" spans="1:6" ht="13.5" thickBot="1" x14ac:dyDescent="0.25">
      <c r="A56" s="15" t="s">
        <v>27</v>
      </c>
      <c r="B56" s="69" t="s">
        <v>73</v>
      </c>
      <c r="C56" s="70">
        <v>11</v>
      </c>
      <c r="D56" s="14"/>
      <c r="E56" s="14"/>
      <c r="F56" s="4"/>
    </row>
    <row r="57" spans="1:6" x14ac:dyDescent="0.2">
      <c r="A57" s="14"/>
      <c r="B57" s="14"/>
      <c r="C57" s="14"/>
      <c r="D57" s="14"/>
      <c r="E57" s="21"/>
      <c r="F57" s="16"/>
    </row>
    <row r="58" spans="1:6" x14ac:dyDescent="0.2">
      <c r="A58" s="14" t="s">
        <v>28</v>
      </c>
      <c r="B58" s="43" t="s">
        <v>55</v>
      </c>
      <c r="C58" s="14"/>
      <c r="D58" s="14"/>
      <c r="E58" s="14"/>
      <c r="F58" s="16"/>
    </row>
    <row r="59" spans="1:6" x14ac:dyDescent="0.2">
      <c r="A59" s="14" t="s">
        <v>61</v>
      </c>
      <c r="B59" s="33"/>
      <c r="C59" s="14"/>
      <c r="D59" s="14"/>
      <c r="E59" s="4"/>
      <c r="F59" s="4"/>
    </row>
    <row r="60" spans="1:6" x14ac:dyDescent="0.2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">
      <c r="A61" s="14" t="s">
        <v>30</v>
      </c>
      <c r="B61" s="33"/>
      <c r="C61" s="14"/>
      <c r="D61" s="14"/>
      <c r="E61" s="62" t="s">
        <v>29</v>
      </c>
      <c r="F61" s="14"/>
    </row>
    <row r="62" spans="1:6" x14ac:dyDescent="0.2">
      <c r="A62" s="14" t="s">
        <v>140</v>
      </c>
      <c r="B62" s="33"/>
      <c r="C62" s="14"/>
      <c r="D62" s="14"/>
      <c r="E62" s="63" t="s">
        <v>138</v>
      </c>
      <c r="F62" s="33"/>
    </row>
    <row r="63" spans="1:6" x14ac:dyDescent="0.2">
      <c r="A63" s="14" t="s">
        <v>58</v>
      </c>
      <c r="B63" s="28">
        <f>+F71</f>
        <v>0</v>
      </c>
      <c r="C63" s="14"/>
      <c r="D63" s="14"/>
      <c r="E63" s="63" t="s">
        <v>31</v>
      </c>
      <c r="F63" s="41"/>
    </row>
    <row r="64" spans="1:6" ht="25.5" x14ac:dyDescent="0.2">
      <c r="A64" s="17" t="s">
        <v>169</v>
      </c>
      <c r="B64" s="29">
        <f>+B59-B60+B61-B62-B63</f>
        <v>0</v>
      </c>
      <c r="C64" s="14" t="s">
        <v>1</v>
      </c>
      <c r="D64" s="14"/>
      <c r="E64" s="64" t="s">
        <v>32</v>
      </c>
      <c r="F64" s="41"/>
    </row>
    <row r="65" spans="1:6" x14ac:dyDescent="0.2">
      <c r="A65" s="14" t="s">
        <v>34</v>
      </c>
      <c r="B65" s="35"/>
      <c r="C65" s="14"/>
      <c r="D65" s="14"/>
      <c r="E65" s="63" t="s">
        <v>33</v>
      </c>
      <c r="F65" s="41"/>
    </row>
    <row r="66" spans="1:6" x14ac:dyDescent="0.2">
      <c r="A66" s="24"/>
      <c r="B66" s="33"/>
      <c r="C66" s="14"/>
      <c r="D66" s="14"/>
      <c r="E66" s="64" t="s">
        <v>59</v>
      </c>
      <c r="F66" s="35"/>
    </row>
    <row r="67" spans="1:6" x14ac:dyDescent="0.2">
      <c r="A67" s="25"/>
      <c r="B67" s="33"/>
      <c r="C67" s="14"/>
      <c r="D67" s="14" t="s">
        <v>1</v>
      </c>
      <c r="E67" s="65"/>
      <c r="F67" s="33"/>
    </row>
    <row r="68" spans="1:6" x14ac:dyDescent="0.2">
      <c r="A68" s="25"/>
      <c r="B68" s="33"/>
      <c r="C68" s="14"/>
      <c r="D68" s="14"/>
      <c r="E68" s="65"/>
      <c r="F68" s="41"/>
    </row>
    <row r="69" spans="1:6" x14ac:dyDescent="0.2">
      <c r="A69" s="18" t="s">
        <v>35</v>
      </c>
      <c r="B69" s="35"/>
      <c r="C69" s="14"/>
      <c r="D69" s="14"/>
      <c r="E69" s="65"/>
      <c r="F69" s="41"/>
    </row>
    <row r="70" spans="1:6" x14ac:dyDescent="0.2">
      <c r="A70" s="18" t="s">
        <v>36</v>
      </c>
      <c r="B70" s="33"/>
      <c r="C70" s="14"/>
      <c r="D70" s="14"/>
      <c r="E70" s="65"/>
      <c r="F70" s="41"/>
    </row>
    <row r="71" spans="1:6" ht="26.25" thickBot="1" x14ac:dyDescent="0.25">
      <c r="A71" s="18" t="s">
        <v>37</v>
      </c>
      <c r="B71" s="34"/>
      <c r="C71" s="14"/>
      <c r="D71" s="14"/>
      <c r="E71" s="53" t="s">
        <v>58</v>
      </c>
      <c r="F71" s="27">
        <f>SUM(F62:F65,F67:F70)</f>
        <v>0</v>
      </c>
    </row>
    <row r="72" spans="1:6" ht="27" thickTop="1" thickBot="1" x14ac:dyDescent="0.25">
      <c r="A72" s="19" t="s">
        <v>38</v>
      </c>
      <c r="B72" s="30">
        <f>SUM(B64,B66:B68,B70:B71)</f>
        <v>0</v>
      </c>
      <c r="C72" s="20"/>
      <c r="D72" s="14"/>
      <c r="E72" s="4"/>
      <c r="F72" s="4"/>
    </row>
    <row r="73" spans="1:6" ht="13.5" thickTop="1" x14ac:dyDescent="0.2">
      <c r="A73" s="4"/>
      <c r="B73" s="4"/>
      <c r="C73" s="4"/>
      <c r="D73" s="14"/>
      <c r="E73" s="14"/>
      <c r="F73" s="4"/>
    </row>
    <row r="74" spans="1:6" x14ac:dyDescent="0.2">
      <c r="A74" s="4"/>
      <c r="B74" s="4"/>
      <c r="C74" s="4"/>
      <c r="D74" s="14"/>
      <c r="E74" s="1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14" t="s">
        <v>1</v>
      </c>
      <c r="B78" s="14" t="s">
        <v>25</v>
      </c>
      <c r="C78" s="14" t="s">
        <v>26</v>
      </c>
      <c r="D78" s="4"/>
      <c r="E78" s="4"/>
      <c r="F78" s="4"/>
    </row>
    <row r="79" spans="1:6" ht="13.5" thickBot="1" x14ac:dyDescent="0.25">
      <c r="A79" s="15" t="s">
        <v>27</v>
      </c>
      <c r="B79" s="69" t="s">
        <v>75</v>
      </c>
      <c r="C79" s="71" t="s">
        <v>74</v>
      </c>
      <c r="D79" s="4"/>
      <c r="E79" s="4"/>
      <c r="F79" s="4"/>
    </row>
    <row r="80" spans="1:6" x14ac:dyDescent="0.2">
      <c r="A80" s="14"/>
      <c r="B80" s="14"/>
      <c r="C80" s="14"/>
      <c r="D80" s="14"/>
      <c r="E80" s="21"/>
      <c r="F80" s="16"/>
    </row>
    <row r="81" spans="1:6" x14ac:dyDescent="0.2">
      <c r="A81" s="14" t="s">
        <v>28</v>
      </c>
      <c r="B81" s="43" t="s">
        <v>55</v>
      </c>
      <c r="C81" s="14"/>
      <c r="D81" s="14"/>
      <c r="E81" s="14"/>
      <c r="F81" s="16"/>
    </row>
    <row r="82" spans="1:6" x14ac:dyDescent="0.2">
      <c r="A82" s="14" t="s">
        <v>61</v>
      </c>
      <c r="B82" s="33"/>
      <c r="C82" s="14"/>
      <c r="D82" s="14"/>
      <c r="E82" s="4"/>
      <c r="F82" s="4"/>
    </row>
    <row r="83" spans="1:6" x14ac:dyDescent="0.2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">
      <c r="A84" s="14" t="s">
        <v>30</v>
      </c>
      <c r="B84" s="33"/>
      <c r="C84" s="14"/>
      <c r="D84" s="14"/>
      <c r="E84" s="62" t="s">
        <v>29</v>
      </c>
      <c r="F84" s="14"/>
    </row>
    <row r="85" spans="1:6" x14ac:dyDescent="0.2">
      <c r="A85" s="14" t="s">
        <v>140</v>
      </c>
      <c r="B85" s="33"/>
      <c r="C85" s="14"/>
      <c r="D85" s="14"/>
      <c r="E85" s="63" t="s">
        <v>138</v>
      </c>
      <c r="F85" s="33"/>
    </row>
    <row r="86" spans="1:6" x14ac:dyDescent="0.2">
      <c r="A86" s="14" t="s">
        <v>58</v>
      </c>
      <c r="B86" s="28">
        <f>+F94</f>
        <v>0</v>
      </c>
      <c r="C86" s="14"/>
      <c r="D86" s="14"/>
      <c r="E86" s="63" t="s">
        <v>31</v>
      </c>
      <c r="F86" s="41"/>
    </row>
    <row r="87" spans="1:6" ht="25.5" x14ac:dyDescent="0.2">
      <c r="A87" s="17" t="s">
        <v>169</v>
      </c>
      <c r="B87" s="29">
        <f>+B82-B83+B84-B85-B86</f>
        <v>0</v>
      </c>
      <c r="C87" s="14" t="s">
        <v>1</v>
      </c>
      <c r="D87" s="14"/>
      <c r="E87" s="64" t="s">
        <v>32</v>
      </c>
      <c r="F87" s="41"/>
    </row>
    <row r="88" spans="1:6" x14ac:dyDescent="0.2">
      <c r="A88" s="14" t="s">
        <v>34</v>
      </c>
      <c r="B88" s="35"/>
      <c r="C88" s="14"/>
      <c r="D88" s="14"/>
      <c r="E88" s="63" t="s">
        <v>33</v>
      </c>
      <c r="F88" s="41"/>
    </row>
    <row r="89" spans="1:6" x14ac:dyDescent="0.2">
      <c r="A89" s="24"/>
      <c r="B89" s="33"/>
      <c r="C89" s="14"/>
      <c r="D89" s="14"/>
      <c r="E89" s="64" t="s">
        <v>59</v>
      </c>
      <c r="F89" s="35"/>
    </row>
    <row r="90" spans="1:6" x14ac:dyDescent="0.2">
      <c r="A90" s="25"/>
      <c r="B90" s="33"/>
      <c r="C90" s="14"/>
      <c r="D90" s="14" t="s">
        <v>1</v>
      </c>
      <c r="E90" s="65"/>
      <c r="F90" s="33"/>
    </row>
    <row r="91" spans="1:6" x14ac:dyDescent="0.2">
      <c r="A91" s="25"/>
      <c r="B91" s="33"/>
      <c r="C91" s="14"/>
      <c r="D91" s="14"/>
      <c r="E91" s="65"/>
      <c r="F91" s="41"/>
    </row>
    <row r="92" spans="1:6" x14ac:dyDescent="0.2">
      <c r="A92" s="18" t="s">
        <v>35</v>
      </c>
      <c r="B92" s="35"/>
      <c r="C92" s="14"/>
      <c r="D92" s="14"/>
      <c r="E92" s="65"/>
      <c r="F92" s="41"/>
    </row>
    <row r="93" spans="1:6" x14ac:dyDescent="0.2">
      <c r="A93" s="18" t="s">
        <v>36</v>
      </c>
      <c r="B93" s="33"/>
      <c r="C93" s="14"/>
      <c r="D93" s="14"/>
      <c r="E93" s="65"/>
      <c r="F93" s="41"/>
    </row>
    <row r="94" spans="1:6" ht="26.25" thickBot="1" x14ac:dyDescent="0.25">
      <c r="A94" s="18" t="s">
        <v>37</v>
      </c>
      <c r="B94" s="34"/>
      <c r="C94" s="14"/>
      <c r="D94" s="14"/>
      <c r="E94" s="53" t="s">
        <v>58</v>
      </c>
      <c r="F94" s="27">
        <f>SUM(F85:F88,F90:F93)</f>
        <v>0</v>
      </c>
    </row>
    <row r="95" spans="1:6" ht="27" thickTop="1" thickBot="1" x14ac:dyDescent="0.25">
      <c r="A95" s="19" t="s">
        <v>38</v>
      </c>
      <c r="B95" s="30">
        <f>SUM(B87,B89:B91,B93:B94)</f>
        <v>0</v>
      </c>
      <c r="C95" s="20"/>
      <c r="D95" s="14"/>
      <c r="E95" s="4"/>
      <c r="F95" s="4"/>
    </row>
    <row r="96" spans="1:6" ht="13.5" thickTop="1" x14ac:dyDescent="0.2">
      <c r="A96" s="46"/>
      <c r="B96" s="45"/>
      <c r="C96" s="20"/>
      <c r="D96" s="14"/>
      <c r="E96" s="14"/>
      <c r="F96" s="4"/>
    </row>
    <row r="97" spans="1:6" x14ac:dyDescent="0.2">
      <c r="A97" s="46"/>
      <c r="B97" s="45"/>
      <c r="C97" s="20"/>
      <c r="D97" s="14"/>
      <c r="E97" s="14"/>
      <c r="F97" s="4"/>
    </row>
    <row r="98" spans="1:6" x14ac:dyDescent="0.2">
      <c r="A98" s="46"/>
      <c r="B98" s="45"/>
      <c r="C98" s="20"/>
      <c r="D98" s="14"/>
      <c r="E98" s="14"/>
      <c r="F98" s="4"/>
    </row>
    <row r="99" spans="1:6" x14ac:dyDescent="0.2">
      <c r="A99" s="46"/>
      <c r="B99" s="45"/>
      <c r="C99" s="20"/>
      <c r="D99" s="14"/>
      <c r="E99" s="14"/>
      <c r="F99" s="4"/>
    </row>
    <row r="100" spans="1:6" x14ac:dyDescent="0.2">
      <c r="A100" s="46"/>
      <c r="B100" s="45"/>
      <c r="C100" s="20"/>
      <c r="D100" s="14"/>
      <c r="E100" s="14"/>
      <c r="F100" s="4"/>
    </row>
    <row r="101" spans="1:6" x14ac:dyDescent="0.2">
      <c r="A101" s="14" t="s">
        <v>1</v>
      </c>
      <c r="B101" s="14" t="s">
        <v>25</v>
      </c>
      <c r="C101" s="14" t="s">
        <v>26</v>
      </c>
      <c r="D101" s="14"/>
      <c r="E101" s="14"/>
      <c r="F101" s="4"/>
    </row>
    <row r="102" spans="1:6" ht="13.5" thickBot="1" x14ac:dyDescent="0.25">
      <c r="A102" s="15" t="s">
        <v>27</v>
      </c>
      <c r="B102" s="69" t="s">
        <v>76</v>
      </c>
      <c r="C102" s="71" t="s">
        <v>77</v>
      </c>
      <c r="D102" s="14"/>
      <c r="E102" s="14"/>
      <c r="F102" s="4"/>
    </row>
    <row r="103" spans="1:6" x14ac:dyDescent="0.2">
      <c r="A103" s="14"/>
      <c r="B103" s="14"/>
      <c r="C103" s="14"/>
      <c r="D103" s="14"/>
      <c r="E103" s="21"/>
      <c r="F103" s="16"/>
    </row>
    <row r="104" spans="1:6" x14ac:dyDescent="0.2">
      <c r="A104" s="14" t="s">
        <v>28</v>
      </c>
      <c r="B104" s="43" t="s">
        <v>55</v>
      </c>
      <c r="C104" s="14"/>
      <c r="D104" s="14"/>
      <c r="E104" s="14"/>
      <c r="F104" s="16"/>
    </row>
    <row r="105" spans="1:6" x14ac:dyDescent="0.2">
      <c r="A105" s="14" t="s">
        <v>61</v>
      </c>
      <c r="B105" s="33"/>
      <c r="C105" s="14"/>
      <c r="D105" s="14"/>
      <c r="E105" s="4"/>
      <c r="F105" s="4"/>
    </row>
    <row r="106" spans="1:6" x14ac:dyDescent="0.2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">
      <c r="A107" s="14" t="s">
        <v>30</v>
      </c>
      <c r="B107" s="33"/>
      <c r="C107" s="14"/>
      <c r="D107" s="14"/>
      <c r="E107" s="62" t="s">
        <v>29</v>
      </c>
      <c r="F107" s="14"/>
    </row>
    <row r="108" spans="1:6" x14ac:dyDescent="0.2">
      <c r="A108" s="14" t="s">
        <v>140</v>
      </c>
      <c r="B108" s="33"/>
      <c r="C108" s="14"/>
      <c r="D108" s="14"/>
      <c r="E108" s="63" t="s">
        <v>138</v>
      </c>
      <c r="F108" s="33"/>
    </row>
    <row r="109" spans="1:6" x14ac:dyDescent="0.2">
      <c r="A109" s="14" t="s">
        <v>58</v>
      </c>
      <c r="B109" s="28">
        <f>+F117</f>
        <v>0</v>
      </c>
      <c r="C109" s="14"/>
      <c r="D109" s="14"/>
      <c r="E109" s="63" t="s">
        <v>31</v>
      </c>
      <c r="F109" s="41"/>
    </row>
    <row r="110" spans="1:6" ht="25.5" x14ac:dyDescent="0.2">
      <c r="A110" s="17" t="s">
        <v>169</v>
      </c>
      <c r="B110" s="29">
        <f>+B105-B106+B107-B108-B109</f>
        <v>0</v>
      </c>
      <c r="C110" s="14" t="s">
        <v>1</v>
      </c>
      <c r="D110" s="14"/>
      <c r="E110" s="64" t="s">
        <v>32</v>
      </c>
      <c r="F110" s="41"/>
    </row>
    <row r="111" spans="1:6" x14ac:dyDescent="0.2">
      <c r="A111" s="14" t="s">
        <v>34</v>
      </c>
      <c r="B111" s="35"/>
      <c r="C111" s="14"/>
      <c r="D111" s="14"/>
      <c r="E111" s="63" t="s">
        <v>33</v>
      </c>
      <c r="F111" s="41"/>
    </row>
    <row r="112" spans="1:6" x14ac:dyDescent="0.2">
      <c r="A112" s="24"/>
      <c r="B112" s="33"/>
      <c r="C112" s="14"/>
      <c r="D112" s="14"/>
      <c r="E112" s="64" t="s">
        <v>59</v>
      </c>
      <c r="F112" s="35"/>
    </row>
    <row r="113" spans="1:6" x14ac:dyDescent="0.2">
      <c r="A113" s="25"/>
      <c r="B113" s="33"/>
      <c r="C113" s="14"/>
      <c r="D113" s="14" t="s">
        <v>1</v>
      </c>
      <c r="E113" s="65"/>
      <c r="F113" s="33"/>
    </row>
    <row r="114" spans="1:6" x14ac:dyDescent="0.2">
      <c r="A114" s="25"/>
      <c r="B114" s="33"/>
      <c r="C114" s="14"/>
      <c r="D114" s="14"/>
      <c r="E114" s="65"/>
      <c r="F114" s="41"/>
    </row>
    <row r="115" spans="1:6" x14ac:dyDescent="0.2">
      <c r="A115" s="18" t="s">
        <v>35</v>
      </c>
      <c r="B115" s="35"/>
      <c r="C115" s="14"/>
      <c r="D115" s="14"/>
      <c r="E115" s="65"/>
      <c r="F115" s="41"/>
    </row>
    <row r="116" spans="1:6" x14ac:dyDescent="0.2">
      <c r="A116" s="18" t="s">
        <v>36</v>
      </c>
      <c r="B116" s="33"/>
      <c r="C116" s="14"/>
      <c r="D116" s="14"/>
      <c r="E116" s="65"/>
      <c r="F116" s="41"/>
    </row>
    <row r="117" spans="1:6" ht="26.25" thickBot="1" x14ac:dyDescent="0.25">
      <c r="A117" s="18" t="s">
        <v>37</v>
      </c>
      <c r="B117" s="34"/>
      <c r="C117" s="14"/>
      <c r="D117" s="14"/>
      <c r="E117" s="53" t="s">
        <v>58</v>
      </c>
      <c r="F117" s="27">
        <f>SUM(F108:F111,F113:F116)</f>
        <v>0</v>
      </c>
    </row>
    <row r="118" spans="1:6" ht="27" thickTop="1" thickBot="1" x14ac:dyDescent="0.25">
      <c r="A118" s="19" t="s">
        <v>38</v>
      </c>
      <c r="B118" s="30">
        <f>SUM(B110,B112:B114,B116:B117)</f>
        <v>0</v>
      </c>
      <c r="C118" s="20"/>
      <c r="D118" s="14"/>
      <c r="E118" s="4"/>
      <c r="F118" s="4"/>
    </row>
    <row r="119" spans="1:6" ht="13.5" thickTop="1" x14ac:dyDescent="0.2">
      <c r="A119" s="46"/>
      <c r="B119" s="45"/>
      <c r="C119" s="20"/>
      <c r="D119" s="14"/>
      <c r="E119" s="14"/>
      <c r="F119" s="4"/>
    </row>
    <row r="120" spans="1:6" x14ac:dyDescent="0.2">
      <c r="A120" s="46"/>
      <c r="B120" s="45"/>
      <c r="C120" s="20"/>
      <c r="D120" s="14"/>
      <c r="E120" s="14"/>
      <c r="F120" s="4"/>
    </row>
    <row r="121" spans="1:6" x14ac:dyDescent="0.2">
      <c r="A121" s="46"/>
      <c r="B121" s="45"/>
      <c r="C121" s="20"/>
      <c r="D121" s="14"/>
      <c r="E121" s="14"/>
      <c r="F121" s="4"/>
    </row>
    <row r="122" spans="1:6" x14ac:dyDescent="0.2">
      <c r="A122" s="46"/>
      <c r="B122" s="45"/>
      <c r="C122" s="20"/>
      <c r="D122" s="14"/>
      <c r="E122" s="14"/>
      <c r="F122" s="4"/>
    </row>
    <row r="123" spans="1:6" x14ac:dyDescent="0.2">
      <c r="A123" s="46"/>
      <c r="B123" s="45"/>
      <c r="C123" s="20"/>
      <c r="D123" s="14"/>
      <c r="E123" s="14"/>
      <c r="F123" s="4"/>
    </row>
    <row r="124" spans="1:6" x14ac:dyDescent="0.2">
      <c r="A124" s="14" t="s">
        <v>1</v>
      </c>
      <c r="B124" s="14" t="s">
        <v>25</v>
      </c>
      <c r="C124" s="14" t="s">
        <v>26</v>
      </c>
      <c r="D124" s="14"/>
      <c r="E124" s="14"/>
      <c r="F124" s="4"/>
    </row>
    <row r="125" spans="1:6" ht="13.5" thickBot="1" x14ac:dyDescent="0.25">
      <c r="A125" s="15" t="s">
        <v>27</v>
      </c>
      <c r="B125" s="69" t="s">
        <v>78</v>
      </c>
      <c r="C125" s="70">
        <v>20</v>
      </c>
      <c r="D125" s="14"/>
      <c r="E125" s="14"/>
      <c r="F125" s="4"/>
    </row>
    <row r="126" spans="1:6" x14ac:dyDescent="0.2">
      <c r="A126" s="14"/>
      <c r="B126" s="14"/>
      <c r="C126" s="14"/>
      <c r="D126" s="14"/>
      <c r="E126" s="21"/>
      <c r="F126" s="16"/>
    </row>
    <row r="127" spans="1:6" x14ac:dyDescent="0.2">
      <c r="A127" s="14" t="s">
        <v>28</v>
      </c>
      <c r="B127" s="43" t="s">
        <v>55</v>
      </c>
      <c r="C127" s="14"/>
      <c r="D127" s="14"/>
      <c r="E127" s="14"/>
      <c r="F127" s="16"/>
    </row>
    <row r="128" spans="1:6" x14ac:dyDescent="0.2">
      <c r="A128" s="14" t="s">
        <v>61</v>
      </c>
      <c r="B128" s="33"/>
      <c r="C128" s="14"/>
      <c r="D128" s="14"/>
      <c r="E128" s="4"/>
      <c r="F128" s="4"/>
    </row>
    <row r="129" spans="1:6" x14ac:dyDescent="0.2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">
      <c r="A130" s="14" t="s">
        <v>30</v>
      </c>
      <c r="B130" s="33"/>
      <c r="C130" s="14"/>
      <c r="D130" s="14"/>
      <c r="E130" s="62" t="s">
        <v>29</v>
      </c>
      <c r="F130" s="14"/>
    </row>
    <row r="131" spans="1:6" x14ac:dyDescent="0.2">
      <c r="A131" s="14" t="s">
        <v>140</v>
      </c>
      <c r="B131" s="33"/>
      <c r="C131" s="14"/>
      <c r="D131" s="14"/>
      <c r="E131" s="63" t="s">
        <v>138</v>
      </c>
      <c r="F131" s="33"/>
    </row>
    <row r="132" spans="1:6" x14ac:dyDescent="0.2">
      <c r="A132" s="14" t="s">
        <v>58</v>
      </c>
      <c r="B132" s="28">
        <f>+F140</f>
        <v>0</v>
      </c>
      <c r="C132" s="14"/>
      <c r="D132" s="14"/>
      <c r="E132" s="63" t="s">
        <v>31</v>
      </c>
      <c r="F132" s="41"/>
    </row>
    <row r="133" spans="1:6" ht="25.5" x14ac:dyDescent="0.2">
      <c r="A133" s="17" t="s">
        <v>169</v>
      </c>
      <c r="B133" s="29">
        <f>+B128-B129+B130-B131-B132</f>
        <v>0</v>
      </c>
      <c r="C133" s="14" t="s">
        <v>1</v>
      </c>
      <c r="D133" s="14"/>
      <c r="E133" s="64" t="s">
        <v>32</v>
      </c>
      <c r="F133" s="41"/>
    </row>
    <row r="134" spans="1:6" x14ac:dyDescent="0.2">
      <c r="A134" s="14" t="s">
        <v>34</v>
      </c>
      <c r="B134" s="35"/>
      <c r="C134" s="14"/>
      <c r="D134" s="14"/>
      <c r="E134" s="63" t="s">
        <v>33</v>
      </c>
      <c r="F134" s="41"/>
    </row>
    <row r="135" spans="1:6" x14ac:dyDescent="0.2">
      <c r="A135" s="24"/>
      <c r="B135" s="33"/>
      <c r="C135" s="14"/>
      <c r="D135" s="14"/>
      <c r="E135" s="64" t="s">
        <v>59</v>
      </c>
      <c r="F135" s="35"/>
    </row>
    <row r="136" spans="1:6" x14ac:dyDescent="0.2">
      <c r="A136" s="25"/>
      <c r="B136" s="33"/>
      <c r="C136" s="14"/>
      <c r="D136" s="14" t="s">
        <v>1</v>
      </c>
      <c r="E136" s="65"/>
      <c r="F136" s="33"/>
    </row>
    <row r="137" spans="1:6" x14ac:dyDescent="0.2">
      <c r="A137" s="25"/>
      <c r="B137" s="33"/>
      <c r="C137" s="14"/>
      <c r="D137" s="14"/>
      <c r="E137" s="65"/>
      <c r="F137" s="41"/>
    </row>
    <row r="138" spans="1:6" x14ac:dyDescent="0.2">
      <c r="A138" s="18" t="s">
        <v>35</v>
      </c>
      <c r="B138" s="35"/>
      <c r="C138" s="14"/>
      <c r="D138" s="14"/>
      <c r="E138" s="65"/>
      <c r="F138" s="41"/>
    </row>
    <row r="139" spans="1:6" x14ac:dyDescent="0.2">
      <c r="A139" s="18" t="s">
        <v>36</v>
      </c>
      <c r="B139" s="33"/>
      <c r="C139" s="14"/>
      <c r="D139" s="14"/>
      <c r="E139" s="65"/>
      <c r="F139" s="41"/>
    </row>
    <row r="140" spans="1:6" ht="26.25" thickBot="1" x14ac:dyDescent="0.25">
      <c r="A140" s="18" t="s">
        <v>37</v>
      </c>
      <c r="B140" s="34"/>
      <c r="C140" s="14"/>
      <c r="D140" s="14"/>
      <c r="E140" s="53" t="s">
        <v>58</v>
      </c>
      <c r="F140" s="27">
        <f>SUM(F131:F134,F136:F139)</f>
        <v>0</v>
      </c>
    </row>
    <row r="141" spans="1:6" ht="27" thickTop="1" thickBot="1" x14ac:dyDescent="0.25">
      <c r="A141" s="19" t="s">
        <v>38</v>
      </c>
      <c r="B141" s="30">
        <f>SUM(B133,B135:B137,B139:B140)</f>
        <v>0</v>
      </c>
      <c r="C141" s="20"/>
      <c r="D141" s="14"/>
      <c r="E141" s="4"/>
      <c r="F141" s="4"/>
    </row>
    <row r="142" spans="1:6" ht="13.5" thickTop="1" x14ac:dyDescent="0.2">
      <c r="A142" s="4"/>
      <c r="B142" s="4"/>
      <c r="C142" s="4"/>
      <c r="D142" s="14"/>
      <c r="E142" s="14"/>
      <c r="F142" s="4"/>
    </row>
    <row r="143" spans="1:6" x14ac:dyDescent="0.2">
      <c r="A143" s="4"/>
      <c r="B143" s="4"/>
      <c r="C143" s="4"/>
      <c r="D143" s="14"/>
      <c r="E143" s="1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14" t="s">
        <v>1</v>
      </c>
      <c r="B147" s="14" t="s">
        <v>25</v>
      </c>
      <c r="C147" s="14" t="s">
        <v>26</v>
      </c>
      <c r="D147" s="4"/>
      <c r="E147" s="4"/>
      <c r="F147" s="4"/>
    </row>
    <row r="148" spans="1:6" ht="13.5" thickBot="1" x14ac:dyDescent="0.25">
      <c r="A148" s="15" t="s">
        <v>27</v>
      </c>
      <c r="B148" s="69" t="s">
        <v>79</v>
      </c>
      <c r="C148" s="70">
        <v>25</v>
      </c>
      <c r="D148" s="4"/>
      <c r="E148" s="4"/>
      <c r="F148" s="4"/>
    </row>
    <row r="149" spans="1:6" x14ac:dyDescent="0.2">
      <c r="A149" s="14"/>
      <c r="B149" s="14"/>
      <c r="C149" s="14"/>
      <c r="D149" s="14"/>
      <c r="E149" s="21"/>
      <c r="F149" s="16"/>
    </row>
    <row r="150" spans="1:6" x14ac:dyDescent="0.2">
      <c r="A150" s="14" t="s">
        <v>28</v>
      </c>
      <c r="B150" s="43" t="s">
        <v>55</v>
      </c>
      <c r="C150" s="14"/>
      <c r="D150" s="14"/>
      <c r="E150" s="14"/>
      <c r="F150" s="16"/>
    </row>
    <row r="151" spans="1:6" x14ac:dyDescent="0.2">
      <c r="A151" s="14" t="s">
        <v>61</v>
      </c>
      <c r="B151" s="33"/>
      <c r="C151" s="14"/>
      <c r="D151" s="14"/>
      <c r="E151" s="4"/>
      <c r="F151" s="4"/>
    </row>
    <row r="152" spans="1:6" x14ac:dyDescent="0.2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">
      <c r="A153" s="14" t="s">
        <v>30</v>
      </c>
      <c r="B153" s="33"/>
      <c r="C153" s="14"/>
      <c r="D153" s="14"/>
      <c r="E153" s="62" t="s">
        <v>29</v>
      </c>
      <c r="F153" s="14"/>
    </row>
    <row r="154" spans="1:6" x14ac:dyDescent="0.2">
      <c r="A154" s="14" t="s">
        <v>140</v>
      </c>
      <c r="B154" s="33"/>
      <c r="C154" s="14"/>
      <c r="D154" s="14"/>
      <c r="E154" s="63" t="s">
        <v>138</v>
      </c>
      <c r="F154" s="33"/>
    </row>
    <row r="155" spans="1:6" x14ac:dyDescent="0.2">
      <c r="A155" s="14" t="s">
        <v>58</v>
      </c>
      <c r="B155" s="28">
        <f>+F163</f>
        <v>0</v>
      </c>
      <c r="C155" s="14"/>
      <c r="D155" s="14"/>
      <c r="E155" s="63" t="s">
        <v>31</v>
      </c>
      <c r="F155" s="41"/>
    </row>
    <row r="156" spans="1:6" ht="25.5" x14ac:dyDescent="0.2">
      <c r="A156" s="17" t="s">
        <v>169</v>
      </c>
      <c r="B156" s="29">
        <f>+B151-B152+B153-B154-B155</f>
        <v>0</v>
      </c>
      <c r="C156" s="14" t="s">
        <v>1</v>
      </c>
      <c r="D156" s="14"/>
      <c r="E156" s="64" t="s">
        <v>32</v>
      </c>
      <c r="F156" s="41"/>
    </row>
    <row r="157" spans="1:6" x14ac:dyDescent="0.2">
      <c r="A157" s="14" t="s">
        <v>34</v>
      </c>
      <c r="B157" s="35"/>
      <c r="C157" s="14"/>
      <c r="D157" s="14"/>
      <c r="E157" s="63" t="s">
        <v>33</v>
      </c>
      <c r="F157" s="41"/>
    </row>
    <row r="158" spans="1:6" x14ac:dyDescent="0.2">
      <c r="A158" s="24"/>
      <c r="B158" s="33"/>
      <c r="C158" s="14"/>
      <c r="D158" s="14"/>
      <c r="E158" s="64" t="s">
        <v>59</v>
      </c>
      <c r="F158" s="35"/>
    </row>
    <row r="159" spans="1:6" x14ac:dyDescent="0.2">
      <c r="A159" s="25"/>
      <c r="B159" s="33"/>
      <c r="C159" s="14"/>
      <c r="D159" s="14" t="s">
        <v>1</v>
      </c>
      <c r="E159" s="65"/>
      <c r="F159" s="33"/>
    </row>
    <row r="160" spans="1:6" x14ac:dyDescent="0.2">
      <c r="A160" s="25"/>
      <c r="B160" s="33"/>
      <c r="C160" s="14"/>
      <c r="D160" s="14"/>
      <c r="E160" s="65"/>
      <c r="F160" s="41"/>
    </row>
    <row r="161" spans="1:6" x14ac:dyDescent="0.2">
      <c r="A161" s="18" t="s">
        <v>35</v>
      </c>
      <c r="B161" s="35"/>
      <c r="C161" s="14"/>
      <c r="D161" s="14"/>
      <c r="E161" s="65"/>
      <c r="F161" s="41"/>
    </row>
    <row r="162" spans="1:6" x14ac:dyDescent="0.2">
      <c r="A162" s="18" t="s">
        <v>36</v>
      </c>
      <c r="B162" s="33"/>
      <c r="C162" s="14"/>
      <c r="D162" s="14"/>
      <c r="E162" s="65"/>
      <c r="F162" s="41"/>
    </row>
    <row r="163" spans="1:6" ht="26.25" thickBot="1" x14ac:dyDescent="0.25">
      <c r="A163" s="18" t="s">
        <v>37</v>
      </c>
      <c r="B163" s="34"/>
      <c r="C163" s="14"/>
      <c r="D163" s="14"/>
      <c r="E163" s="53" t="s">
        <v>58</v>
      </c>
      <c r="F163" s="27">
        <f>SUM(F154:F157,F159:F162)</f>
        <v>0</v>
      </c>
    </row>
    <row r="164" spans="1:6" ht="27" thickTop="1" thickBot="1" x14ac:dyDescent="0.25">
      <c r="A164" s="19" t="s">
        <v>38</v>
      </c>
      <c r="B164" s="30">
        <f>SUM(B156,B158:B160,B162:B163)</f>
        <v>0</v>
      </c>
      <c r="C164" s="20"/>
      <c r="D164" s="14"/>
      <c r="E164" s="4"/>
      <c r="F164" s="4"/>
    </row>
    <row r="165" spans="1:6" ht="13.5" thickTop="1" x14ac:dyDescent="0.2">
      <c r="A165" s="4"/>
      <c r="B165" s="4"/>
      <c r="C165" s="4"/>
      <c r="D165" s="14"/>
      <c r="E165" s="14"/>
      <c r="F165" s="4"/>
    </row>
    <row r="166" spans="1:6" x14ac:dyDescent="0.2">
      <c r="A166" s="4"/>
      <c r="B166" s="4"/>
      <c r="C166" s="4"/>
      <c r="D166" s="14"/>
      <c r="E166" s="1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14" t="s">
        <v>1</v>
      </c>
      <c r="B170" s="14" t="s">
        <v>25</v>
      </c>
      <c r="C170" s="14" t="s">
        <v>26</v>
      </c>
      <c r="D170" s="4"/>
      <c r="E170" s="4"/>
      <c r="F170" s="4"/>
    </row>
    <row r="171" spans="1:6" ht="13.5" thickBot="1" x14ac:dyDescent="0.25">
      <c r="A171" s="15" t="s">
        <v>27</v>
      </c>
      <c r="B171" s="69" t="s">
        <v>80</v>
      </c>
      <c r="C171" s="70">
        <v>30</v>
      </c>
      <c r="D171" s="4"/>
      <c r="E171" s="4"/>
      <c r="F171" s="4"/>
    </row>
    <row r="172" spans="1:6" x14ac:dyDescent="0.2">
      <c r="A172" s="14"/>
      <c r="B172" s="14"/>
      <c r="C172" s="14"/>
      <c r="D172" s="14"/>
      <c r="E172" s="21"/>
      <c r="F172" s="16"/>
    </row>
    <row r="173" spans="1:6" x14ac:dyDescent="0.2">
      <c r="A173" s="14" t="s">
        <v>28</v>
      </c>
      <c r="B173" s="43" t="s">
        <v>55</v>
      </c>
      <c r="C173" s="14"/>
      <c r="D173" s="14"/>
      <c r="E173" s="14"/>
      <c r="F173" s="16"/>
    </row>
    <row r="174" spans="1:6" x14ac:dyDescent="0.2">
      <c r="A174" s="14" t="s">
        <v>61</v>
      </c>
      <c r="B174" s="33"/>
      <c r="C174" s="14"/>
      <c r="D174" s="14"/>
      <c r="E174" s="4"/>
      <c r="F174" s="4"/>
    </row>
    <row r="175" spans="1:6" x14ac:dyDescent="0.2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">
      <c r="A176" s="14" t="s">
        <v>30</v>
      </c>
      <c r="B176" s="33"/>
      <c r="C176" s="14"/>
      <c r="D176" s="14"/>
      <c r="E176" s="62" t="s">
        <v>29</v>
      </c>
      <c r="F176" s="14"/>
    </row>
    <row r="177" spans="1:6" x14ac:dyDescent="0.2">
      <c r="A177" s="14" t="s">
        <v>140</v>
      </c>
      <c r="B177" s="33"/>
      <c r="C177" s="14"/>
      <c r="D177" s="14"/>
      <c r="E177" s="63" t="s">
        <v>138</v>
      </c>
      <c r="F177" s="33"/>
    </row>
    <row r="178" spans="1:6" x14ac:dyDescent="0.2">
      <c r="A178" s="14" t="s">
        <v>58</v>
      </c>
      <c r="B178" s="28">
        <f>+F186</f>
        <v>0</v>
      </c>
      <c r="C178" s="14"/>
      <c r="D178" s="14"/>
      <c r="E178" s="63" t="s">
        <v>31</v>
      </c>
      <c r="F178" s="41"/>
    </row>
    <row r="179" spans="1:6" ht="25.5" x14ac:dyDescent="0.2">
      <c r="A179" s="17" t="s">
        <v>169</v>
      </c>
      <c r="B179" s="29">
        <f>+B174-B175+B176-B177-B178</f>
        <v>0</v>
      </c>
      <c r="C179" s="14" t="s">
        <v>1</v>
      </c>
      <c r="D179" s="14"/>
      <c r="E179" s="64" t="s">
        <v>32</v>
      </c>
      <c r="F179" s="41"/>
    </row>
    <row r="180" spans="1:6" x14ac:dyDescent="0.2">
      <c r="A180" s="14" t="s">
        <v>34</v>
      </c>
      <c r="B180" s="35"/>
      <c r="C180" s="14"/>
      <c r="D180" s="14"/>
      <c r="E180" s="63" t="s">
        <v>33</v>
      </c>
      <c r="F180" s="41"/>
    </row>
    <row r="181" spans="1:6" x14ac:dyDescent="0.2">
      <c r="A181" s="24"/>
      <c r="B181" s="33"/>
      <c r="C181" s="14"/>
      <c r="D181" s="14"/>
      <c r="E181" s="64" t="s">
        <v>59</v>
      </c>
      <c r="F181" s="35"/>
    </row>
    <row r="182" spans="1:6" x14ac:dyDescent="0.2">
      <c r="A182" s="25"/>
      <c r="B182" s="33"/>
      <c r="C182" s="14"/>
      <c r="D182" s="14" t="s">
        <v>1</v>
      </c>
      <c r="E182" s="65"/>
      <c r="F182" s="33"/>
    </row>
    <row r="183" spans="1:6" x14ac:dyDescent="0.2">
      <c r="A183" s="25"/>
      <c r="B183" s="33"/>
      <c r="C183" s="14"/>
      <c r="D183" s="14"/>
      <c r="E183" s="65"/>
      <c r="F183" s="41"/>
    </row>
    <row r="184" spans="1:6" x14ac:dyDescent="0.2">
      <c r="A184" s="18" t="s">
        <v>35</v>
      </c>
      <c r="B184" s="35"/>
      <c r="C184" s="14"/>
      <c r="D184" s="14"/>
      <c r="E184" s="65"/>
      <c r="F184" s="41"/>
    </row>
    <row r="185" spans="1:6" x14ac:dyDescent="0.2">
      <c r="A185" s="18" t="s">
        <v>36</v>
      </c>
      <c r="B185" s="33"/>
      <c r="C185" s="14"/>
      <c r="D185" s="14"/>
      <c r="E185" s="65"/>
      <c r="F185" s="41"/>
    </row>
    <row r="186" spans="1:6" ht="26.25" thickBot="1" x14ac:dyDescent="0.25">
      <c r="A186" s="18" t="s">
        <v>37</v>
      </c>
      <c r="B186" s="34"/>
      <c r="C186" s="14"/>
      <c r="D186" s="14"/>
      <c r="E186" s="53" t="s">
        <v>58</v>
      </c>
      <c r="F186" s="27">
        <f>SUM(F177:F180,F182:F185)</f>
        <v>0</v>
      </c>
    </row>
    <row r="187" spans="1:6" ht="27" thickTop="1" thickBot="1" x14ac:dyDescent="0.25">
      <c r="A187" s="19" t="s">
        <v>38</v>
      </c>
      <c r="B187" s="30">
        <f>SUM(B179,B181:B183,B185:B186)</f>
        <v>0</v>
      </c>
      <c r="C187" s="20"/>
      <c r="D187" s="14"/>
      <c r="E187" s="4"/>
      <c r="F187" s="4"/>
    </row>
    <row r="188" spans="1:6" ht="13.5" thickTop="1" x14ac:dyDescent="0.2">
      <c r="A188" s="4"/>
      <c r="B188" s="4"/>
      <c r="C188" s="4"/>
      <c r="D188" s="14"/>
      <c r="E188" s="14"/>
      <c r="F188" s="4"/>
    </row>
    <row r="189" spans="1:6" x14ac:dyDescent="0.2">
      <c r="A189" s="4"/>
      <c r="B189" s="4"/>
      <c r="C189" s="4"/>
      <c r="D189" s="14"/>
      <c r="E189" s="1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14" t="s">
        <v>1</v>
      </c>
      <c r="B193" s="14" t="s">
        <v>25</v>
      </c>
      <c r="C193" s="14" t="s">
        <v>26</v>
      </c>
      <c r="D193" s="4"/>
      <c r="E193" s="4"/>
      <c r="F193" s="4"/>
    </row>
    <row r="194" spans="1:6" ht="13.5" thickBot="1" x14ac:dyDescent="0.25">
      <c r="A194" s="15" t="s">
        <v>27</v>
      </c>
      <c r="B194" s="69" t="s">
        <v>81</v>
      </c>
      <c r="C194" s="70">
        <v>94</v>
      </c>
      <c r="D194" s="4"/>
      <c r="E194" s="4"/>
      <c r="F194" s="4"/>
    </row>
    <row r="195" spans="1:6" x14ac:dyDescent="0.2">
      <c r="A195" s="14"/>
      <c r="B195" s="14"/>
      <c r="C195" s="14"/>
      <c r="D195" s="14"/>
      <c r="E195" s="21"/>
      <c r="F195" s="16"/>
    </row>
    <row r="196" spans="1:6" x14ac:dyDescent="0.2">
      <c r="A196" s="14" t="s">
        <v>28</v>
      </c>
      <c r="B196" s="43" t="s">
        <v>55</v>
      </c>
      <c r="C196" s="14"/>
      <c r="D196" s="14"/>
      <c r="E196" s="14"/>
      <c r="F196" s="16"/>
    </row>
    <row r="197" spans="1:6" x14ac:dyDescent="0.2">
      <c r="A197" s="14" t="s">
        <v>61</v>
      </c>
      <c r="B197" s="33"/>
      <c r="C197" s="14"/>
      <c r="D197" s="14"/>
      <c r="E197" s="4"/>
      <c r="F197" s="4"/>
    </row>
    <row r="198" spans="1:6" x14ac:dyDescent="0.2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">
      <c r="A199" s="14" t="s">
        <v>30</v>
      </c>
      <c r="B199" s="33"/>
      <c r="C199" s="14"/>
      <c r="D199" s="14"/>
      <c r="E199" s="62" t="s">
        <v>29</v>
      </c>
      <c r="F199" s="14"/>
    </row>
    <row r="200" spans="1:6" x14ac:dyDescent="0.2">
      <c r="A200" s="14" t="s">
        <v>140</v>
      </c>
      <c r="B200" s="33"/>
      <c r="C200" s="14"/>
      <c r="D200" s="14"/>
      <c r="E200" s="63" t="s">
        <v>138</v>
      </c>
      <c r="F200" s="33"/>
    </row>
    <row r="201" spans="1:6" x14ac:dyDescent="0.2">
      <c r="A201" s="14" t="s">
        <v>58</v>
      </c>
      <c r="B201" s="28">
        <f>+F209</f>
        <v>0</v>
      </c>
      <c r="C201" s="14"/>
      <c r="D201" s="14"/>
      <c r="E201" s="63" t="s">
        <v>31</v>
      </c>
      <c r="F201" s="41"/>
    </row>
    <row r="202" spans="1:6" ht="25.5" x14ac:dyDescent="0.2">
      <c r="A202" s="17" t="s">
        <v>169</v>
      </c>
      <c r="B202" s="29">
        <f>+B197-B198+B199-B200-B201</f>
        <v>0</v>
      </c>
      <c r="C202" s="14" t="s">
        <v>1</v>
      </c>
      <c r="D202" s="14"/>
      <c r="E202" s="64" t="s">
        <v>32</v>
      </c>
      <c r="F202" s="41"/>
    </row>
    <row r="203" spans="1:6" x14ac:dyDescent="0.2">
      <c r="A203" s="14" t="s">
        <v>34</v>
      </c>
      <c r="B203" s="35"/>
      <c r="C203" s="14"/>
      <c r="D203" s="14"/>
      <c r="E203" s="63" t="s">
        <v>33</v>
      </c>
      <c r="F203" s="41"/>
    </row>
    <row r="204" spans="1:6" x14ac:dyDescent="0.2">
      <c r="A204" s="24"/>
      <c r="B204" s="33"/>
      <c r="C204" s="14"/>
      <c r="D204" s="14"/>
      <c r="E204" s="64" t="s">
        <v>59</v>
      </c>
      <c r="F204" s="35"/>
    </row>
    <row r="205" spans="1:6" x14ac:dyDescent="0.2">
      <c r="A205" s="25"/>
      <c r="B205" s="33"/>
      <c r="C205" s="14"/>
      <c r="D205" s="14" t="s">
        <v>1</v>
      </c>
      <c r="E205" s="65"/>
      <c r="F205" s="33"/>
    </row>
    <row r="206" spans="1:6" x14ac:dyDescent="0.2">
      <c r="A206" s="25"/>
      <c r="B206" s="33"/>
      <c r="C206" s="14"/>
      <c r="D206" s="14"/>
      <c r="E206" s="65"/>
      <c r="F206" s="41"/>
    </row>
    <row r="207" spans="1:6" x14ac:dyDescent="0.2">
      <c r="A207" s="18" t="s">
        <v>35</v>
      </c>
      <c r="B207" s="35"/>
      <c r="C207" s="14"/>
      <c r="D207" s="14"/>
      <c r="E207" s="65"/>
      <c r="F207" s="41"/>
    </row>
    <row r="208" spans="1:6" x14ac:dyDescent="0.2">
      <c r="A208" s="18" t="s">
        <v>36</v>
      </c>
      <c r="B208" s="33"/>
      <c r="C208" s="14"/>
      <c r="D208" s="14"/>
      <c r="E208" s="65"/>
      <c r="F208" s="41"/>
    </row>
    <row r="209" spans="1:6" ht="26.25" thickBot="1" x14ac:dyDescent="0.25">
      <c r="A209" s="18" t="s">
        <v>37</v>
      </c>
      <c r="B209" s="34"/>
      <c r="C209" s="14"/>
      <c r="D209" s="14"/>
      <c r="E209" s="53" t="s">
        <v>58</v>
      </c>
      <c r="F209" s="27">
        <f>SUM(F200:F203,F205:F208)</f>
        <v>0</v>
      </c>
    </row>
    <row r="210" spans="1:6" ht="27" thickTop="1" thickBot="1" x14ac:dyDescent="0.25">
      <c r="A210" s="19" t="s">
        <v>38</v>
      </c>
      <c r="B210" s="30">
        <f>SUM(B202,B204:B206,B208:B209)</f>
        <v>0</v>
      </c>
      <c r="C210" s="20"/>
      <c r="D210" s="14"/>
      <c r="E210" s="4"/>
      <c r="F210" s="4"/>
    </row>
    <row r="211" spans="1:6" ht="13.5" thickTop="1" x14ac:dyDescent="0.2">
      <c r="A211" s="4"/>
      <c r="B211" s="4"/>
      <c r="C211" s="4"/>
      <c r="D211" s="14"/>
      <c r="E211" s="14"/>
      <c r="F211" s="4"/>
    </row>
    <row r="212" spans="1:6" x14ac:dyDescent="0.2">
      <c r="A212" s="4"/>
      <c r="B212" s="4"/>
      <c r="C212" s="4"/>
      <c r="D212" s="14"/>
      <c r="E212" s="1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14" t="s">
        <v>1</v>
      </c>
      <c r="B216" s="14" t="s">
        <v>25</v>
      </c>
      <c r="C216" s="14" t="s">
        <v>26</v>
      </c>
      <c r="D216" s="4"/>
      <c r="E216" s="4"/>
      <c r="F216" s="4"/>
    </row>
    <row r="217" spans="1:6" ht="13.5" thickBot="1" x14ac:dyDescent="0.25">
      <c r="A217" s="15" t="s">
        <v>27</v>
      </c>
      <c r="B217" s="69" t="s">
        <v>82</v>
      </c>
      <c r="C217" s="70">
        <v>40</v>
      </c>
      <c r="D217" s="4"/>
      <c r="E217" s="4"/>
      <c r="F217" s="4"/>
    </row>
    <row r="218" spans="1:6" x14ac:dyDescent="0.2">
      <c r="A218" s="14"/>
      <c r="B218" s="14"/>
      <c r="C218" s="14"/>
      <c r="D218" s="14"/>
      <c r="E218" s="21"/>
      <c r="F218" s="16"/>
    </row>
    <row r="219" spans="1:6" x14ac:dyDescent="0.2">
      <c r="A219" s="14" t="s">
        <v>28</v>
      </c>
      <c r="B219" s="43" t="s">
        <v>55</v>
      </c>
      <c r="C219" s="14"/>
      <c r="D219" s="14"/>
      <c r="E219" s="14"/>
      <c r="F219" s="16"/>
    </row>
    <row r="220" spans="1:6" x14ac:dyDescent="0.2">
      <c r="A220" s="14" t="s">
        <v>61</v>
      </c>
      <c r="B220" s="33"/>
      <c r="C220" s="14"/>
      <c r="D220" s="14"/>
      <c r="E220" s="4"/>
      <c r="F220" s="4"/>
    </row>
    <row r="221" spans="1:6" x14ac:dyDescent="0.2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">
      <c r="A222" s="14" t="s">
        <v>30</v>
      </c>
      <c r="B222" s="33"/>
      <c r="C222" s="14"/>
      <c r="D222" s="14"/>
      <c r="E222" s="62" t="s">
        <v>29</v>
      </c>
      <c r="F222" s="14"/>
    </row>
    <row r="223" spans="1:6" x14ac:dyDescent="0.2">
      <c r="A223" s="14" t="s">
        <v>140</v>
      </c>
      <c r="B223" s="33"/>
      <c r="C223" s="14"/>
      <c r="D223" s="14"/>
      <c r="E223" s="63" t="s">
        <v>138</v>
      </c>
      <c r="F223" s="33"/>
    </row>
    <row r="224" spans="1:6" x14ac:dyDescent="0.2">
      <c r="A224" s="14" t="s">
        <v>58</v>
      </c>
      <c r="B224" s="28">
        <f>+F232</f>
        <v>0</v>
      </c>
      <c r="C224" s="14"/>
      <c r="D224" s="14"/>
      <c r="E224" s="63" t="s">
        <v>31</v>
      </c>
      <c r="F224" s="41"/>
    </row>
    <row r="225" spans="1:6" ht="25.5" x14ac:dyDescent="0.2">
      <c r="A225" s="17" t="s">
        <v>169</v>
      </c>
      <c r="B225" s="29">
        <f>+B220-B221+B222-B223-B224</f>
        <v>0</v>
      </c>
      <c r="C225" s="14" t="s">
        <v>1</v>
      </c>
      <c r="D225" s="14"/>
      <c r="E225" s="64" t="s">
        <v>32</v>
      </c>
      <c r="F225" s="41"/>
    </row>
    <row r="226" spans="1:6" x14ac:dyDescent="0.2">
      <c r="A226" s="14" t="s">
        <v>34</v>
      </c>
      <c r="B226" s="35"/>
      <c r="C226" s="14"/>
      <c r="D226" s="14"/>
      <c r="E226" s="63" t="s">
        <v>33</v>
      </c>
      <c r="F226" s="41"/>
    </row>
    <row r="227" spans="1:6" x14ac:dyDescent="0.2">
      <c r="A227" s="24"/>
      <c r="B227" s="33"/>
      <c r="C227" s="14"/>
      <c r="D227" s="14"/>
      <c r="E227" s="64" t="s">
        <v>59</v>
      </c>
      <c r="F227" s="35"/>
    </row>
    <row r="228" spans="1:6" x14ac:dyDescent="0.2">
      <c r="A228" s="25"/>
      <c r="B228" s="33"/>
      <c r="C228" s="14"/>
      <c r="D228" s="14" t="s">
        <v>1</v>
      </c>
      <c r="E228" s="65"/>
      <c r="F228" s="33"/>
    </row>
    <row r="229" spans="1:6" x14ac:dyDescent="0.2">
      <c r="A229" s="25"/>
      <c r="B229" s="33"/>
      <c r="C229" s="14"/>
      <c r="D229" s="14"/>
      <c r="E229" s="65"/>
      <c r="F229" s="41"/>
    </row>
    <row r="230" spans="1:6" x14ac:dyDescent="0.2">
      <c r="A230" s="18" t="s">
        <v>35</v>
      </c>
      <c r="B230" s="35"/>
      <c r="C230" s="14"/>
      <c r="D230" s="14"/>
      <c r="E230" s="65"/>
      <c r="F230" s="41"/>
    </row>
    <row r="231" spans="1:6" x14ac:dyDescent="0.2">
      <c r="A231" s="18" t="s">
        <v>36</v>
      </c>
      <c r="B231" s="33"/>
      <c r="C231" s="14"/>
      <c r="D231" s="14"/>
      <c r="E231" s="65"/>
      <c r="F231" s="41"/>
    </row>
    <row r="232" spans="1:6" ht="26.25" thickBot="1" x14ac:dyDescent="0.25">
      <c r="A232" s="18" t="s">
        <v>37</v>
      </c>
      <c r="B232" s="34"/>
      <c r="C232" s="14"/>
      <c r="D232" s="14"/>
      <c r="E232" s="53" t="s">
        <v>58</v>
      </c>
      <c r="F232" s="27">
        <f>SUM(F223:F226,F228:F231)</f>
        <v>0</v>
      </c>
    </row>
    <row r="233" spans="1:6" ht="27" thickTop="1" thickBot="1" x14ac:dyDescent="0.25">
      <c r="A233" s="19" t="s">
        <v>38</v>
      </c>
      <c r="B233" s="30">
        <f>SUM(B225,B227:B229,B231:B232)</f>
        <v>0</v>
      </c>
      <c r="C233" s="20"/>
      <c r="D233" s="14"/>
      <c r="E233" s="4"/>
      <c r="F233" s="4"/>
    </row>
    <row r="234" spans="1:6" ht="13.5" thickTop="1" x14ac:dyDescent="0.2">
      <c r="A234" s="4"/>
      <c r="B234" s="4"/>
      <c r="C234" s="4"/>
      <c r="D234" s="14"/>
      <c r="E234" s="14"/>
      <c r="F234" s="4"/>
    </row>
    <row r="235" spans="1:6" x14ac:dyDescent="0.2">
      <c r="A235" s="4"/>
      <c r="B235" s="4"/>
      <c r="C235" s="4"/>
      <c r="D235" s="14"/>
      <c r="E235" s="1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14" t="s">
        <v>1</v>
      </c>
      <c r="B239" s="14" t="s">
        <v>25</v>
      </c>
      <c r="C239" s="14" t="s">
        <v>26</v>
      </c>
      <c r="D239" s="4"/>
      <c r="E239" s="4"/>
      <c r="F239" s="4"/>
    </row>
    <row r="240" spans="1:6" ht="13.5" thickBot="1" x14ac:dyDescent="0.25">
      <c r="A240" s="15" t="s">
        <v>27</v>
      </c>
      <c r="B240" s="69" t="s">
        <v>83</v>
      </c>
      <c r="C240" s="70">
        <v>50</v>
      </c>
      <c r="D240" s="4"/>
      <c r="E240" s="4"/>
      <c r="F240" s="4"/>
    </row>
    <row r="241" spans="1:6" x14ac:dyDescent="0.2">
      <c r="A241" s="14"/>
      <c r="B241" s="14"/>
      <c r="C241" s="14"/>
      <c r="D241" s="14"/>
      <c r="E241" s="21"/>
      <c r="F241" s="16"/>
    </row>
    <row r="242" spans="1:6" x14ac:dyDescent="0.2">
      <c r="A242" s="14" t="s">
        <v>28</v>
      </c>
      <c r="B242" s="43" t="s">
        <v>55</v>
      </c>
      <c r="C242" s="14"/>
      <c r="D242" s="14"/>
      <c r="E242" s="14"/>
      <c r="F242" s="16"/>
    </row>
    <row r="243" spans="1:6" x14ac:dyDescent="0.2">
      <c r="A243" s="14" t="s">
        <v>61</v>
      </c>
      <c r="B243" s="33"/>
      <c r="C243" s="14"/>
      <c r="D243" s="14"/>
      <c r="E243" s="4"/>
      <c r="F243" s="4"/>
    </row>
    <row r="244" spans="1:6" x14ac:dyDescent="0.2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">
      <c r="A245" s="14" t="s">
        <v>30</v>
      </c>
      <c r="B245" s="33"/>
      <c r="C245" s="14"/>
      <c r="D245" s="14"/>
      <c r="E245" s="62" t="s">
        <v>29</v>
      </c>
      <c r="F245" s="14"/>
    </row>
    <row r="246" spans="1:6" x14ac:dyDescent="0.2">
      <c r="A246" s="14" t="s">
        <v>140</v>
      </c>
      <c r="B246" s="33"/>
      <c r="C246" s="14"/>
      <c r="D246" s="14"/>
      <c r="E246" s="63" t="s">
        <v>138</v>
      </c>
      <c r="F246" s="33"/>
    </row>
    <row r="247" spans="1:6" x14ac:dyDescent="0.2">
      <c r="A247" s="14" t="s">
        <v>58</v>
      </c>
      <c r="B247" s="28">
        <f>+F255</f>
        <v>0</v>
      </c>
      <c r="C247" s="14"/>
      <c r="D247" s="14"/>
      <c r="E247" s="63" t="s">
        <v>31</v>
      </c>
      <c r="F247" s="41"/>
    </row>
    <row r="248" spans="1:6" ht="25.5" x14ac:dyDescent="0.2">
      <c r="A248" s="17" t="s">
        <v>169</v>
      </c>
      <c r="B248" s="29">
        <f>+B243-B244+B245-B246-B247</f>
        <v>0</v>
      </c>
      <c r="C248" s="14" t="s">
        <v>1</v>
      </c>
      <c r="D248" s="14"/>
      <c r="E248" s="64" t="s">
        <v>32</v>
      </c>
      <c r="F248" s="41"/>
    </row>
    <row r="249" spans="1:6" x14ac:dyDescent="0.2">
      <c r="A249" s="14" t="s">
        <v>34</v>
      </c>
      <c r="B249" s="35"/>
      <c r="C249" s="14"/>
      <c r="D249" s="14"/>
      <c r="E249" s="63" t="s">
        <v>33</v>
      </c>
      <c r="F249" s="41"/>
    </row>
    <row r="250" spans="1:6" x14ac:dyDescent="0.2">
      <c r="A250" s="24"/>
      <c r="B250" s="33"/>
      <c r="C250" s="14"/>
      <c r="D250" s="14"/>
      <c r="E250" s="64" t="s">
        <v>59</v>
      </c>
      <c r="F250" s="35"/>
    </row>
    <row r="251" spans="1:6" x14ac:dyDescent="0.2">
      <c r="A251" s="25"/>
      <c r="B251" s="33"/>
      <c r="C251" s="14"/>
      <c r="D251" s="14" t="s">
        <v>1</v>
      </c>
      <c r="E251" s="65"/>
      <c r="F251" s="33"/>
    </row>
    <row r="252" spans="1:6" x14ac:dyDescent="0.2">
      <c r="A252" s="25"/>
      <c r="B252" s="33"/>
      <c r="C252" s="14"/>
      <c r="D252" s="14"/>
      <c r="E252" s="65"/>
      <c r="F252" s="41"/>
    </row>
    <row r="253" spans="1:6" x14ac:dyDescent="0.2">
      <c r="A253" s="18" t="s">
        <v>35</v>
      </c>
      <c r="B253" s="35"/>
      <c r="C253" s="14"/>
      <c r="D253" s="14"/>
      <c r="E253" s="65"/>
      <c r="F253" s="41"/>
    </row>
    <row r="254" spans="1:6" x14ac:dyDescent="0.2">
      <c r="A254" s="18" t="s">
        <v>36</v>
      </c>
      <c r="B254" s="33"/>
      <c r="C254" s="14"/>
      <c r="D254" s="14"/>
      <c r="E254" s="65"/>
      <c r="F254" s="41"/>
    </row>
    <row r="255" spans="1:6" ht="26.25" thickBot="1" x14ac:dyDescent="0.25">
      <c r="A255" s="18" t="s">
        <v>37</v>
      </c>
      <c r="B255" s="34"/>
      <c r="C255" s="14"/>
      <c r="D255" s="14"/>
      <c r="E255" s="53" t="s">
        <v>58</v>
      </c>
      <c r="F255" s="27">
        <f>SUM(F246:F249,F251:F254)</f>
        <v>0</v>
      </c>
    </row>
    <row r="256" spans="1:6" ht="27" thickTop="1" thickBot="1" x14ac:dyDescent="0.25">
      <c r="A256" s="19" t="s">
        <v>38</v>
      </c>
      <c r="B256" s="30">
        <f>SUM(B248,B250:B252,B254:B255)</f>
        <v>0</v>
      </c>
      <c r="C256" s="20"/>
      <c r="D256" s="14"/>
      <c r="E256" s="4"/>
      <c r="F256" s="4"/>
    </row>
    <row r="257" spans="1:6" ht="13.5" thickTop="1" x14ac:dyDescent="0.2">
      <c r="A257" s="4"/>
      <c r="B257" s="4"/>
      <c r="C257" s="4"/>
      <c r="D257" s="14"/>
      <c r="E257" s="14"/>
      <c r="F257" s="4"/>
    </row>
    <row r="258" spans="1:6" x14ac:dyDescent="0.2">
      <c r="A258" s="4"/>
      <c r="B258" s="4"/>
      <c r="C258" s="4"/>
      <c r="D258" s="14"/>
      <c r="E258" s="1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14" t="s">
        <v>1</v>
      </c>
      <c r="B262" s="14" t="s">
        <v>25</v>
      </c>
      <c r="C262" s="14" t="s">
        <v>26</v>
      </c>
      <c r="D262" s="4"/>
      <c r="E262" s="4"/>
      <c r="F262" s="4"/>
    </row>
    <row r="263" spans="1:6" ht="13.5" thickBot="1" x14ac:dyDescent="0.25">
      <c r="A263" s="15" t="s">
        <v>27</v>
      </c>
      <c r="B263" s="69" t="s">
        <v>84</v>
      </c>
      <c r="C263" s="70">
        <v>55</v>
      </c>
      <c r="D263" s="4"/>
      <c r="E263" s="4"/>
      <c r="F263" s="4"/>
    </row>
    <row r="264" spans="1:6" x14ac:dyDescent="0.2">
      <c r="A264" s="14"/>
      <c r="B264" s="14"/>
      <c r="C264" s="14"/>
      <c r="D264" s="14"/>
      <c r="E264" s="21"/>
      <c r="F264" s="16"/>
    </row>
    <row r="265" spans="1:6" x14ac:dyDescent="0.2">
      <c r="A265" s="14" t="s">
        <v>28</v>
      </c>
      <c r="B265" s="43" t="s">
        <v>55</v>
      </c>
      <c r="C265" s="14"/>
      <c r="D265" s="14"/>
      <c r="E265" s="14"/>
      <c r="F265" s="16"/>
    </row>
    <row r="266" spans="1:6" x14ac:dyDescent="0.2">
      <c r="A266" s="14" t="s">
        <v>61</v>
      </c>
      <c r="B266" s="33"/>
      <c r="C266" s="14"/>
      <c r="D266" s="14"/>
      <c r="E266" s="4"/>
      <c r="F266" s="4"/>
    </row>
    <row r="267" spans="1:6" x14ac:dyDescent="0.2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">
      <c r="A268" s="14" t="s">
        <v>30</v>
      </c>
      <c r="B268" s="33"/>
      <c r="C268" s="14"/>
      <c r="D268" s="14"/>
      <c r="E268" s="62" t="s">
        <v>29</v>
      </c>
      <c r="F268" s="14"/>
    </row>
    <row r="269" spans="1:6" x14ac:dyDescent="0.2">
      <c r="A269" s="14" t="s">
        <v>140</v>
      </c>
      <c r="B269" s="33"/>
      <c r="C269" s="14"/>
      <c r="D269" s="14"/>
      <c r="E269" s="63" t="s">
        <v>138</v>
      </c>
      <c r="F269" s="33"/>
    </row>
    <row r="270" spans="1:6" x14ac:dyDescent="0.2">
      <c r="A270" s="14" t="s">
        <v>58</v>
      </c>
      <c r="B270" s="28">
        <f>+F278</f>
        <v>0</v>
      </c>
      <c r="C270" s="14"/>
      <c r="D270" s="14"/>
      <c r="E270" s="63" t="s">
        <v>31</v>
      </c>
      <c r="F270" s="41"/>
    </row>
    <row r="271" spans="1:6" ht="25.5" x14ac:dyDescent="0.2">
      <c r="A271" s="17" t="s">
        <v>169</v>
      </c>
      <c r="B271" s="29">
        <f>+B266-B267+B268-B269-B270</f>
        <v>0</v>
      </c>
      <c r="C271" s="14" t="s">
        <v>1</v>
      </c>
      <c r="D271" s="14"/>
      <c r="E271" s="64" t="s">
        <v>32</v>
      </c>
      <c r="F271" s="41"/>
    </row>
    <row r="272" spans="1:6" x14ac:dyDescent="0.2">
      <c r="A272" s="14" t="s">
        <v>34</v>
      </c>
      <c r="B272" s="35"/>
      <c r="C272" s="14"/>
      <c r="D272" s="14"/>
      <c r="E272" s="63" t="s">
        <v>33</v>
      </c>
      <c r="F272" s="41"/>
    </row>
    <row r="273" spans="1:6" x14ac:dyDescent="0.2">
      <c r="A273" s="24"/>
      <c r="B273" s="33"/>
      <c r="C273" s="14"/>
      <c r="D273" s="14"/>
      <c r="E273" s="64" t="s">
        <v>59</v>
      </c>
      <c r="F273" s="35"/>
    </row>
    <row r="274" spans="1:6" x14ac:dyDescent="0.2">
      <c r="A274" s="25"/>
      <c r="B274" s="33"/>
      <c r="C274" s="14"/>
      <c r="D274" s="14" t="s">
        <v>1</v>
      </c>
      <c r="E274" s="65"/>
      <c r="F274" s="33"/>
    </row>
    <row r="275" spans="1:6" x14ac:dyDescent="0.2">
      <c r="A275" s="25"/>
      <c r="B275" s="33"/>
      <c r="C275" s="14"/>
      <c r="D275" s="14"/>
      <c r="E275" s="65"/>
      <c r="F275" s="41"/>
    </row>
    <row r="276" spans="1:6" x14ac:dyDescent="0.2">
      <c r="A276" s="18" t="s">
        <v>35</v>
      </c>
      <c r="B276" s="35"/>
      <c r="C276" s="14"/>
      <c r="D276" s="14"/>
      <c r="E276" s="65"/>
      <c r="F276" s="41"/>
    </row>
    <row r="277" spans="1:6" x14ac:dyDescent="0.2">
      <c r="A277" s="18" t="s">
        <v>36</v>
      </c>
      <c r="B277" s="33"/>
      <c r="C277" s="14"/>
      <c r="D277" s="14"/>
      <c r="E277" s="65"/>
      <c r="F277" s="41"/>
    </row>
    <row r="278" spans="1:6" ht="26.25" thickBot="1" x14ac:dyDescent="0.25">
      <c r="A278" s="18" t="s">
        <v>37</v>
      </c>
      <c r="B278" s="34"/>
      <c r="C278" s="14"/>
      <c r="D278" s="14"/>
      <c r="E278" s="53" t="s">
        <v>58</v>
      </c>
      <c r="F278" s="27">
        <f>SUM(F269:F272,F274:F277)</f>
        <v>0</v>
      </c>
    </row>
    <row r="279" spans="1:6" ht="27" thickTop="1" thickBot="1" x14ac:dyDescent="0.25">
      <c r="A279" s="19" t="s">
        <v>38</v>
      </c>
      <c r="B279" s="30">
        <f>SUM(B271,B273:B275,B277:B278)</f>
        <v>0</v>
      </c>
      <c r="C279" s="20"/>
      <c r="D279" s="14"/>
      <c r="E279" s="4"/>
      <c r="F279" s="4"/>
    </row>
    <row r="280" spans="1:6" ht="13.5" thickTop="1" x14ac:dyDescent="0.2">
      <c r="A280" s="4"/>
      <c r="B280" s="4" t="s">
        <v>1</v>
      </c>
      <c r="C280" s="4"/>
      <c r="D280" s="14"/>
      <c r="E280" s="14"/>
      <c r="F280" s="4"/>
    </row>
    <row r="281" spans="1:6" x14ac:dyDescent="0.2">
      <c r="A281" s="4"/>
      <c r="B281" s="4"/>
      <c r="C281" s="4"/>
      <c r="D281" s="14"/>
      <c r="E281" s="1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14" t="s">
        <v>1</v>
      </c>
      <c r="B285" s="14" t="s">
        <v>25</v>
      </c>
      <c r="C285" s="14" t="s">
        <v>26</v>
      </c>
      <c r="D285" s="4"/>
      <c r="E285" s="4"/>
      <c r="F285" s="4"/>
    </row>
    <row r="286" spans="1:6" ht="13.5" thickBot="1" x14ac:dyDescent="0.25">
      <c r="A286" s="15" t="s">
        <v>27</v>
      </c>
      <c r="B286" s="69" t="s">
        <v>85</v>
      </c>
      <c r="C286" s="70">
        <v>57</v>
      </c>
      <c r="D286" s="4"/>
      <c r="E286" s="4"/>
      <c r="F286" s="4"/>
    </row>
    <row r="287" spans="1:6" x14ac:dyDescent="0.2">
      <c r="A287" s="14"/>
      <c r="B287" s="14"/>
      <c r="C287" s="14"/>
      <c r="D287" s="14"/>
      <c r="E287" s="21"/>
      <c r="F287" s="16"/>
    </row>
    <row r="288" spans="1:6" x14ac:dyDescent="0.2">
      <c r="A288" s="14" t="s">
        <v>28</v>
      </c>
      <c r="B288" s="43" t="s">
        <v>55</v>
      </c>
      <c r="C288" s="14"/>
      <c r="D288" s="14"/>
      <c r="E288" s="14"/>
      <c r="F288" s="16"/>
    </row>
    <row r="289" spans="1:6" x14ac:dyDescent="0.2">
      <c r="A289" s="14" t="s">
        <v>61</v>
      </c>
      <c r="B289" s="33"/>
      <c r="C289" s="14"/>
      <c r="D289" s="14"/>
      <c r="E289" s="4"/>
      <c r="F289" s="4"/>
    </row>
    <row r="290" spans="1:6" x14ac:dyDescent="0.2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">
      <c r="A291" s="14" t="s">
        <v>30</v>
      </c>
      <c r="B291" s="33"/>
      <c r="C291" s="14"/>
      <c r="D291" s="14"/>
      <c r="E291" s="62" t="s">
        <v>29</v>
      </c>
      <c r="F291" s="14"/>
    </row>
    <row r="292" spans="1:6" x14ac:dyDescent="0.2">
      <c r="A292" s="14" t="s">
        <v>140</v>
      </c>
      <c r="B292" s="33"/>
      <c r="C292" s="14"/>
      <c r="D292" s="14"/>
      <c r="E292" s="63" t="s">
        <v>138</v>
      </c>
      <c r="F292" s="33"/>
    </row>
    <row r="293" spans="1:6" x14ac:dyDescent="0.2">
      <c r="A293" s="14" t="s">
        <v>58</v>
      </c>
      <c r="B293" s="28">
        <f>+F301</f>
        <v>0</v>
      </c>
      <c r="C293" s="14"/>
      <c r="D293" s="14"/>
      <c r="E293" s="63" t="s">
        <v>31</v>
      </c>
      <c r="F293" s="41"/>
    </row>
    <row r="294" spans="1:6" ht="25.5" x14ac:dyDescent="0.2">
      <c r="A294" s="17" t="s">
        <v>169</v>
      </c>
      <c r="B294" s="29">
        <f>+B289-B290+B291-B292-B293</f>
        <v>0</v>
      </c>
      <c r="C294" s="14" t="s">
        <v>1</v>
      </c>
      <c r="D294" s="14"/>
      <c r="E294" s="64" t="s">
        <v>32</v>
      </c>
      <c r="F294" s="41"/>
    </row>
    <row r="295" spans="1:6" x14ac:dyDescent="0.2">
      <c r="A295" s="14" t="s">
        <v>34</v>
      </c>
      <c r="B295" s="35"/>
      <c r="C295" s="14"/>
      <c r="D295" s="14"/>
      <c r="E295" s="63" t="s">
        <v>33</v>
      </c>
      <c r="F295" s="41"/>
    </row>
    <row r="296" spans="1:6" x14ac:dyDescent="0.2">
      <c r="A296" s="24"/>
      <c r="B296" s="33"/>
      <c r="C296" s="14"/>
      <c r="D296" s="14"/>
      <c r="E296" s="64" t="s">
        <v>59</v>
      </c>
      <c r="F296" s="35"/>
    </row>
    <row r="297" spans="1:6" x14ac:dyDescent="0.2">
      <c r="A297" s="25"/>
      <c r="B297" s="33"/>
      <c r="C297" s="14"/>
      <c r="D297" s="14" t="s">
        <v>1</v>
      </c>
      <c r="E297" s="65"/>
      <c r="F297" s="33"/>
    </row>
    <row r="298" spans="1:6" x14ac:dyDescent="0.2">
      <c r="A298" s="25"/>
      <c r="B298" s="33"/>
      <c r="C298" s="14"/>
      <c r="D298" s="14"/>
      <c r="E298" s="65"/>
      <c r="F298" s="41"/>
    </row>
    <row r="299" spans="1:6" x14ac:dyDescent="0.2">
      <c r="A299" s="18" t="s">
        <v>35</v>
      </c>
      <c r="B299" s="35"/>
      <c r="C299" s="14"/>
      <c r="D299" s="14"/>
      <c r="E299" s="65"/>
      <c r="F299" s="41"/>
    </row>
    <row r="300" spans="1:6" x14ac:dyDescent="0.2">
      <c r="A300" s="18" t="s">
        <v>36</v>
      </c>
      <c r="B300" s="33"/>
      <c r="C300" s="14"/>
      <c r="D300" s="14"/>
      <c r="E300" s="65"/>
      <c r="F300" s="41"/>
    </row>
    <row r="301" spans="1:6" ht="26.25" thickBot="1" x14ac:dyDescent="0.25">
      <c r="A301" s="18" t="s">
        <v>37</v>
      </c>
      <c r="B301" s="34"/>
      <c r="C301" s="14"/>
      <c r="D301" s="14"/>
      <c r="E301" s="53" t="s">
        <v>58</v>
      </c>
      <c r="F301" s="27">
        <f>SUM(F292:F295,F297:F300)</f>
        <v>0</v>
      </c>
    </row>
    <row r="302" spans="1:6" ht="27" thickTop="1" thickBot="1" x14ac:dyDescent="0.25">
      <c r="A302" s="19" t="s">
        <v>38</v>
      </c>
      <c r="B302" s="30">
        <f>SUM(B294,B296:B298,B300:B301)</f>
        <v>0</v>
      </c>
      <c r="C302" s="20"/>
      <c r="D302" s="14"/>
      <c r="E302" s="4"/>
      <c r="F302" s="4"/>
    </row>
    <row r="303" spans="1:6" ht="13.5" thickTop="1" x14ac:dyDescent="0.2">
      <c r="A303" s="14" t="s">
        <v>1</v>
      </c>
      <c r="B303" s="16"/>
      <c r="C303" s="14"/>
      <c r="D303" s="14"/>
      <c r="E303" s="14"/>
      <c r="F303" s="4"/>
    </row>
    <row r="304" spans="1:6" x14ac:dyDescent="0.2">
      <c r="A304" s="14"/>
      <c r="B304" s="16"/>
      <c r="C304" s="14"/>
      <c r="D304" s="14"/>
      <c r="E304" s="14"/>
      <c r="F304" s="4"/>
    </row>
    <row r="305" spans="1:6" x14ac:dyDescent="0.2">
      <c r="A305" s="14"/>
      <c r="B305" s="16"/>
      <c r="C305" s="14"/>
      <c r="D305" s="14"/>
      <c r="E305" s="14"/>
      <c r="F305" s="4"/>
    </row>
    <row r="306" spans="1:6" x14ac:dyDescent="0.2">
      <c r="A306" s="14"/>
      <c r="B306" s="16"/>
      <c r="C306" s="14"/>
      <c r="D306" s="14"/>
      <c r="E306" s="14"/>
      <c r="F306" s="4"/>
    </row>
    <row r="307" spans="1:6" x14ac:dyDescent="0.2">
      <c r="A307" s="14"/>
      <c r="B307" s="16"/>
      <c r="C307" s="14"/>
      <c r="D307" s="14"/>
      <c r="E307" s="14"/>
      <c r="F307" s="4"/>
    </row>
    <row r="308" spans="1:6" x14ac:dyDescent="0.2">
      <c r="A308" s="14" t="s">
        <v>1</v>
      </c>
      <c r="B308" s="14" t="s">
        <v>25</v>
      </c>
      <c r="C308" s="14" t="s">
        <v>26</v>
      </c>
      <c r="D308" s="14"/>
      <c r="E308" s="14"/>
      <c r="F308" s="4"/>
    </row>
    <row r="309" spans="1:6" ht="13.5" thickBot="1" x14ac:dyDescent="0.25">
      <c r="A309" s="15" t="s">
        <v>27</v>
      </c>
      <c r="B309" s="69" t="s">
        <v>86</v>
      </c>
      <c r="C309" s="71" t="s">
        <v>87</v>
      </c>
      <c r="D309" s="14"/>
      <c r="E309" s="14"/>
      <c r="F309" s="4"/>
    </row>
    <row r="310" spans="1:6" x14ac:dyDescent="0.2">
      <c r="A310" s="14"/>
      <c r="B310" s="14"/>
      <c r="C310" s="14"/>
      <c r="D310" s="14"/>
      <c r="E310" s="21"/>
      <c r="F310" s="16"/>
    </row>
    <row r="311" spans="1:6" x14ac:dyDescent="0.2">
      <c r="A311" s="14" t="s">
        <v>28</v>
      </c>
      <c r="B311" s="43" t="s">
        <v>55</v>
      </c>
      <c r="C311" s="14"/>
      <c r="D311" s="14"/>
      <c r="E311" s="14"/>
      <c r="F311" s="16"/>
    </row>
    <row r="312" spans="1:6" x14ac:dyDescent="0.2">
      <c r="A312" s="14" t="s">
        <v>61</v>
      </c>
      <c r="B312" s="33"/>
      <c r="C312" s="14"/>
      <c r="D312" s="14"/>
      <c r="E312" s="4"/>
      <c r="F312" s="4"/>
    </row>
    <row r="313" spans="1:6" x14ac:dyDescent="0.2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">
      <c r="A314" s="14" t="s">
        <v>30</v>
      </c>
      <c r="B314" s="33"/>
      <c r="C314" s="14"/>
      <c r="D314" s="14"/>
      <c r="E314" s="62" t="s">
        <v>29</v>
      </c>
      <c r="F314" s="14"/>
    </row>
    <row r="315" spans="1:6" x14ac:dyDescent="0.2">
      <c r="A315" s="14" t="s">
        <v>140</v>
      </c>
      <c r="B315" s="33"/>
      <c r="C315" s="14"/>
      <c r="D315" s="14"/>
      <c r="E315" s="63" t="s">
        <v>138</v>
      </c>
      <c r="F315" s="33"/>
    </row>
    <row r="316" spans="1:6" x14ac:dyDescent="0.2">
      <c r="A316" s="14" t="s">
        <v>58</v>
      </c>
      <c r="B316" s="28">
        <f>+F324</f>
        <v>0</v>
      </c>
      <c r="C316" s="14"/>
      <c r="D316" s="14"/>
      <c r="E316" s="63" t="s">
        <v>31</v>
      </c>
      <c r="F316" s="41"/>
    </row>
    <row r="317" spans="1:6" ht="25.5" x14ac:dyDescent="0.2">
      <c r="A317" s="17" t="s">
        <v>169</v>
      </c>
      <c r="B317" s="29">
        <f>+B312-B313+B314-B315-B316</f>
        <v>0</v>
      </c>
      <c r="C317" s="14" t="s">
        <v>1</v>
      </c>
      <c r="D317" s="14"/>
      <c r="E317" s="64" t="s">
        <v>32</v>
      </c>
      <c r="F317" s="41"/>
    </row>
    <row r="318" spans="1:6" x14ac:dyDescent="0.2">
      <c r="A318" s="14" t="s">
        <v>34</v>
      </c>
      <c r="B318" s="35"/>
      <c r="C318" s="14"/>
      <c r="D318" s="14"/>
      <c r="E318" s="63" t="s">
        <v>33</v>
      </c>
      <c r="F318" s="41"/>
    </row>
    <row r="319" spans="1:6" x14ac:dyDescent="0.2">
      <c r="A319" s="24"/>
      <c r="B319" s="33"/>
      <c r="C319" s="14"/>
      <c r="D319" s="14"/>
      <c r="E319" s="64" t="s">
        <v>59</v>
      </c>
      <c r="F319" s="35"/>
    </row>
    <row r="320" spans="1:6" x14ac:dyDescent="0.2">
      <c r="A320" s="25"/>
      <c r="B320" s="33"/>
      <c r="C320" s="14"/>
      <c r="D320" s="14" t="s">
        <v>1</v>
      </c>
      <c r="E320" s="65"/>
      <c r="F320" s="33"/>
    </row>
    <row r="321" spans="1:6" x14ac:dyDescent="0.2">
      <c r="A321" s="25"/>
      <c r="B321" s="33"/>
      <c r="C321" s="14"/>
      <c r="D321" s="14"/>
      <c r="E321" s="65"/>
      <c r="F321" s="41"/>
    </row>
    <row r="322" spans="1:6" x14ac:dyDescent="0.2">
      <c r="A322" s="18" t="s">
        <v>35</v>
      </c>
      <c r="B322" s="35"/>
      <c r="C322" s="14"/>
      <c r="D322" s="14"/>
      <c r="E322" s="65"/>
      <c r="F322" s="41"/>
    </row>
    <row r="323" spans="1:6" x14ac:dyDescent="0.2">
      <c r="A323" s="18" t="s">
        <v>36</v>
      </c>
      <c r="B323" s="33"/>
      <c r="C323" s="14"/>
      <c r="D323" s="14"/>
      <c r="E323" s="65"/>
      <c r="F323" s="41"/>
    </row>
    <row r="324" spans="1:6" ht="26.25" thickBot="1" x14ac:dyDescent="0.25">
      <c r="A324" s="18" t="s">
        <v>37</v>
      </c>
      <c r="B324" s="34"/>
      <c r="C324" s="14"/>
      <c r="D324" s="14"/>
      <c r="E324" s="53" t="s">
        <v>58</v>
      </c>
      <c r="F324" s="27">
        <f>SUM(F315:F318,F320:F323)</f>
        <v>0</v>
      </c>
    </row>
    <row r="325" spans="1:6" ht="27" thickTop="1" thickBot="1" x14ac:dyDescent="0.25">
      <c r="A325" s="19" t="s">
        <v>38</v>
      </c>
      <c r="B325" s="30">
        <f>SUM(B317,B319:B321,B323:B324)</f>
        <v>0</v>
      </c>
      <c r="C325" s="20"/>
      <c r="D325" s="14"/>
      <c r="E325" s="4"/>
      <c r="F325" s="4"/>
    </row>
    <row r="326" spans="1:6" ht="13.5" thickTop="1" x14ac:dyDescent="0.2">
      <c r="A326" s="4"/>
      <c r="B326" s="4"/>
      <c r="C326" s="4"/>
      <c r="D326" s="14"/>
      <c r="E326" s="14"/>
      <c r="F326" s="4"/>
    </row>
    <row r="327" spans="1:6" x14ac:dyDescent="0.2">
      <c r="A327" s="4"/>
      <c r="B327" s="4"/>
      <c r="C327" s="4"/>
      <c r="D327" s="14"/>
      <c r="E327" s="1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14" t="s">
        <v>1</v>
      </c>
      <c r="B331" s="14" t="s">
        <v>25</v>
      </c>
      <c r="C331" s="14" t="s">
        <v>26</v>
      </c>
      <c r="D331" s="4"/>
      <c r="E331" s="4"/>
      <c r="F331" s="4"/>
    </row>
    <row r="332" spans="1:6" ht="13.5" thickBot="1" x14ac:dyDescent="0.25">
      <c r="A332" s="15" t="s">
        <v>27</v>
      </c>
      <c r="B332" s="69" t="s">
        <v>88</v>
      </c>
      <c r="C332" s="71" t="s">
        <v>121</v>
      </c>
      <c r="D332" s="4"/>
      <c r="E332" s="4"/>
      <c r="F332" s="4"/>
    </row>
    <row r="333" spans="1:6" x14ac:dyDescent="0.2">
      <c r="A333" s="14"/>
      <c r="B333" s="14"/>
      <c r="C333" s="14"/>
      <c r="D333" s="14"/>
      <c r="E333" s="21"/>
      <c r="F333" s="16"/>
    </row>
    <row r="334" spans="1:6" x14ac:dyDescent="0.2">
      <c r="A334" s="14" t="s">
        <v>28</v>
      </c>
      <c r="B334" s="43" t="s">
        <v>55</v>
      </c>
      <c r="C334" s="14"/>
      <c r="D334" s="14"/>
      <c r="E334" s="14"/>
      <c r="F334" s="16"/>
    </row>
    <row r="335" spans="1:6" x14ac:dyDescent="0.2">
      <c r="A335" s="14" t="s">
        <v>61</v>
      </c>
      <c r="B335" s="33"/>
      <c r="C335" s="14"/>
      <c r="D335" s="14"/>
      <c r="E335" s="4"/>
      <c r="F335" s="4"/>
    </row>
    <row r="336" spans="1:6" x14ac:dyDescent="0.2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">
      <c r="A337" s="14" t="s">
        <v>30</v>
      </c>
      <c r="B337" s="33"/>
      <c r="C337" s="14"/>
      <c r="D337" s="14"/>
      <c r="E337" s="62" t="s">
        <v>29</v>
      </c>
      <c r="F337" s="14"/>
    </row>
    <row r="338" spans="1:6" x14ac:dyDescent="0.2">
      <c r="A338" s="14" t="s">
        <v>140</v>
      </c>
      <c r="B338" s="33"/>
      <c r="C338" s="14"/>
      <c r="D338" s="14"/>
      <c r="E338" s="63" t="s">
        <v>138</v>
      </c>
      <c r="F338" s="33"/>
    </row>
    <row r="339" spans="1:6" x14ac:dyDescent="0.2">
      <c r="A339" s="14" t="s">
        <v>58</v>
      </c>
      <c r="B339" s="28">
        <f>+F347</f>
        <v>0</v>
      </c>
      <c r="C339" s="14"/>
      <c r="D339" s="14"/>
      <c r="E339" s="63" t="s">
        <v>31</v>
      </c>
      <c r="F339" s="41"/>
    </row>
    <row r="340" spans="1:6" ht="25.5" x14ac:dyDescent="0.2">
      <c r="A340" s="17" t="s">
        <v>169</v>
      </c>
      <c r="B340" s="29">
        <f>+B335-B336+B337-B338-B339</f>
        <v>0</v>
      </c>
      <c r="C340" s="14" t="s">
        <v>1</v>
      </c>
      <c r="D340" s="14"/>
      <c r="E340" s="64" t="s">
        <v>32</v>
      </c>
      <c r="F340" s="41"/>
    </row>
    <row r="341" spans="1:6" x14ac:dyDescent="0.2">
      <c r="A341" s="14" t="s">
        <v>34</v>
      </c>
      <c r="B341" s="35"/>
      <c r="C341" s="14"/>
      <c r="D341" s="14"/>
      <c r="E341" s="63" t="s">
        <v>33</v>
      </c>
      <c r="F341" s="41"/>
    </row>
    <row r="342" spans="1:6" x14ac:dyDescent="0.2">
      <c r="A342" s="24"/>
      <c r="B342" s="33"/>
      <c r="C342" s="14"/>
      <c r="D342" s="14"/>
      <c r="E342" s="64" t="s">
        <v>59</v>
      </c>
      <c r="F342" s="35"/>
    </row>
    <row r="343" spans="1:6" x14ac:dyDescent="0.2">
      <c r="A343" s="25"/>
      <c r="B343" s="33"/>
      <c r="C343" s="14"/>
      <c r="D343" s="14" t="s">
        <v>1</v>
      </c>
      <c r="E343" s="65"/>
      <c r="F343" s="33"/>
    </row>
    <row r="344" spans="1:6" x14ac:dyDescent="0.2">
      <c r="A344" s="25"/>
      <c r="B344" s="33"/>
      <c r="C344" s="14"/>
      <c r="D344" s="14"/>
      <c r="E344" s="65"/>
      <c r="F344" s="41"/>
    </row>
    <row r="345" spans="1:6" x14ac:dyDescent="0.2">
      <c r="A345" s="18" t="s">
        <v>35</v>
      </c>
      <c r="B345" s="35"/>
      <c r="C345" s="14"/>
      <c r="D345" s="14"/>
      <c r="E345" s="65"/>
      <c r="F345" s="41"/>
    </row>
    <row r="346" spans="1:6" x14ac:dyDescent="0.2">
      <c r="A346" s="18" t="s">
        <v>36</v>
      </c>
      <c r="B346" s="33"/>
      <c r="C346" s="14"/>
      <c r="D346" s="14"/>
      <c r="E346" s="65"/>
      <c r="F346" s="41"/>
    </row>
    <row r="347" spans="1:6" ht="26.25" thickBot="1" x14ac:dyDescent="0.25">
      <c r="A347" s="18" t="s">
        <v>37</v>
      </c>
      <c r="B347" s="34"/>
      <c r="C347" s="14"/>
      <c r="D347" s="14"/>
      <c r="E347" s="53" t="s">
        <v>58</v>
      </c>
      <c r="F347" s="27">
        <f>SUM(F338:F341,F343:F346)</f>
        <v>0</v>
      </c>
    </row>
    <row r="348" spans="1:6" ht="27" thickTop="1" thickBot="1" x14ac:dyDescent="0.25">
      <c r="A348" s="19" t="s">
        <v>38</v>
      </c>
      <c r="B348" s="30">
        <f>SUM(B340,B342:B344,B346:B347)</f>
        <v>0</v>
      </c>
      <c r="C348" s="20"/>
      <c r="D348" s="14"/>
      <c r="E348" s="4"/>
      <c r="F348" s="4"/>
    </row>
    <row r="349" spans="1:6" ht="13.5" thickTop="1" x14ac:dyDescent="0.2">
      <c r="A349" s="4"/>
      <c r="B349" s="4"/>
      <c r="C349" s="4"/>
      <c r="D349" s="14"/>
      <c r="E349" s="14"/>
      <c r="F349" s="4"/>
    </row>
    <row r="350" spans="1:6" x14ac:dyDescent="0.2">
      <c r="A350" s="4"/>
      <c r="B350" s="4"/>
      <c r="C350" s="4"/>
      <c r="D350" s="14"/>
      <c r="E350" s="1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14" t="s">
        <v>1</v>
      </c>
      <c r="B354" s="14" t="s">
        <v>25</v>
      </c>
      <c r="C354" s="14" t="s">
        <v>26</v>
      </c>
      <c r="D354" s="4"/>
      <c r="E354" s="4"/>
      <c r="F354" s="4"/>
    </row>
    <row r="355" spans="1:6" ht="13.5" thickBot="1" x14ac:dyDescent="0.25">
      <c r="A355" s="15" t="s">
        <v>27</v>
      </c>
      <c r="B355" s="69" t="s">
        <v>122</v>
      </c>
      <c r="C355" s="70">
        <v>60</v>
      </c>
      <c r="D355" s="4"/>
      <c r="E355" s="4"/>
      <c r="F355" s="4"/>
    </row>
    <row r="356" spans="1:6" x14ac:dyDescent="0.2">
      <c r="A356" s="14"/>
      <c r="B356" s="14"/>
      <c r="C356" s="14"/>
      <c r="D356" s="14"/>
      <c r="E356" s="21"/>
      <c r="F356" s="16"/>
    </row>
    <row r="357" spans="1:6" x14ac:dyDescent="0.2">
      <c r="A357" s="14" t="s">
        <v>28</v>
      </c>
      <c r="B357" s="43" t="s">
        <v>55</v>
      </c>
      <c r="C357" s="14"/>
      <c r="D357" s="14"/>
      <c r="E357" s="14"/>
      <c r="F357" s="16"/>
    </row>
    <row r="358" spans="1:6" x14ac:dyDescent="0.2">
      <c r="A358" s="14" t="s">
        <v>61</v>
      </c>
      <c r="B358" s="33"/>
      <c r="C358" s="14"/>
      <c r="D358" s="14"/>
      <c r="E358" s="4"/>
      <c r="F358" s="4"/>
    </row>
    <row r="359" spans="1:6" x14ac:dyDescent="0.2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">
      <c r="A360" s="14" t="s">
        <v>30</v>
      </c>
      <c r="B360" s="33"/>
      <c r="C360" s="14"/>
      <c r="D360" s="14"/>
      <c r="E360" s="62" t="s">
        <v>29</v>
      </c>
      <c r="F360" s="14"/>
    </row>
    <row r="361" spans="1:6" x14ac:dyDescent="0.2">
      <c r="A361" s="14" t="s">
        <v>140</v>
      </c>
      <c r="B361" s="33"/>
      <c r="C361" s="14"/>
      <c r="D361" s="14"/>
      <c r="E361" s="63" t="s">
        <v>138</v>
      </c>
      <c r="F361" s="33"/>
    </row>
    <row r="362" spans="1:6" x14ac:dyDescent="0.2">
      <c r="A362" s="14" t="s">
        <v>58</v>
      </c>
      <c r="B362" s="28">
        <f>+F370</f>
        <v>0</v>
      </c>
      <c r="C362" s="14"/>
      <c r="D362" s="14"/>
      <c r="E362" s="63" t="s">
        <v>31</v>
      </c>
      <c r="F362" s="41"/>
    </row>
    <row r="363" spans="1:6" ht="25.5" x14ac:dyDescent="0.2">
      <c r="A363" s="17" t="s">
        <v>169</v>
      </c>
      <c r="B363" s="29">
        <f>+B358-B359+B360-B361-B362</f>
        <v>0</v>
      </c>
      <c r="C363" s="14" t="s">
        <v>1</v>
      </c>
      <c r="D363" s="14"/>
      <c r="E363" s="64" t="s">
        <v>32</v>
      </c>
      <c r="F363" s="41"/>
    </row>
    <row r="364" spans="1:6" x14ac:dyDescent="0.2">
      <c r="A364" s="14" t="s">
        <v>34</v>
      </c>
      <c r="B364" s="35"/>
      <c r="C364" s="14"/>
      <c r="D364" s="14"/>
      <c r="E364" s="63" t="s">
        <v>33</v>
      </c>
      <c r="F364" s="41"/>
    </row>
    <row r="365" spans="1:6" x14ac:dyDescent="0.2">
      <c r="A365" s="24"/>
      <c r="B365" s="33"/>
      <c r="C365" s="14"/>
      <c r="D365" s="14"/>
      <c r="E365" s="64" t="s">
        <v>59</v>
      </c>
      <c r="F365" s="35"/>
    </row>
    <row r="366" spans="1:6" x14ac:dyDescent="0.2">
      <c r="A366" s="25"/>
      <c r="B366" s="33"/>
      <c r="C366" s="14"/>
      <c r="D366" s="14" t="s">
        <v>1</v>
      </c>
      <c r="E366" s="65"/>
      <c r="F366" s="33"/>
    </row>
    <row r="367" spans="1:6" x14ac:dyDescent="0.2">
      <c r="A367" s="25"/>
      <c r="B367" s="33"/>
      <c r="C367" s="14"/>
      <c r="D367" s="14"/>
      <c r="E367" s="65"/>
      <c r="F367" s="41"/>
    </row>
    <row r="368" spans="1:6" x14ac:dyDescent="0.2">
      <c r="A368" s="18" t="s">
        <v>35</v>
      </c>
      <c r="B368" s="35"/>
      <c r="C368" s="14"/>
      <c r="D368" s="14"/>
      <c r="E368" s="65"/>
      <c r="F368" s="41"/>
    </row>
    <row r="369" spans="1:6" x14ac:dyDescent="0.2">
      <c r="A369" s="18" t="s">
        <v>36</v>
      </c>
      <c r="B369" s="33"/>
      <c r="C369" s="14"/>
      <c r="D369" s="14"/>
      <c r="E369" s="65"/>
      <c r="F369" s="41"/>
    </row>
    <row r="370" spans="1:6" ht="26.25" thickBot="1" x14ac:dyDescent="0.25">
      <c r="A370" s="18" t="s">
        <v>37</v>
      </c>
      <c r="B370" s="34"/>
      <c r="C370" s="14"/>
      <c r="D370" s="14"/>
      <c r="E370" s="53" t="s">
        <v>58</v>
      </c>
      <c r="F370" s="27">
        <f>SUM(F361:F364,F366:F369)</f>
        <v>0</v>
      </c>
    </row>
    <row r="371" spans="1:6" ht="27" thickTop="1" thickBot="1" x14ac:dyDescent="0.25">
      <c r="A371" s="19" t="s">
        <v>38</v>
      </c>
      <c r="B371" s="30">
        <f>SUM(B363,B365:B367,B369:B370)</f>
        <v>0</v>
      </c>
      <c r="C371" s="20"/>
      <c r="D371" s="14"/>
      <c r="E371" s="4"/>
      <c r="F371" s="4"/>
    </row>
    <row r="372" spans="1:6" ht="13.5" thickTop="1" x14ac:dyDescent="0.2">
      <c r="A372" s="4"/>
      <c r="B372" s="4"/>
      <c r="C372" s="4"/>
      <c r="D372" s="14"/>
      <c r="E372" s="14"/>
      <c r="F372" s="4"/>
    </row>
    <row r="373" spans="1:6" x14ac:dyDescent="0.2">
      <c r="A373" s="4"/>
      <c r="B373" s="4"/>
      <c r="C373" s="4"/>
      <c r="D373" s="14"/>
      <c r="E373" s="1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14" t="s">
        <v>1</v>
      </c>
      <c r="B377" s="14" t="s">
        <v>25</v>
      </c>
      <c r="C377" s="14" t="s">
        <v>26</v>
      </c>
      <c r="D377" s="4"/>
      <c r="E377" s="4"/>
      <c r="F377" s="4"/>
    </row>
    <row r="378" spans="1:6" ht="13.5" thickBot="1" x14ac:dyDescent="0.25">
      <c r="A378" s="15" t="s">
        <v>27</v>
      </c>
      <c r="B378" s="69" t="s">
        <v>123</v>
      </c>
      <c r="C378" s="70">
        <v>65</v>
      </c>
      <c r="D378" s="4"/>
      <c r="E378" s="4"/>
      <c r="F378" s="4"/>
    </row>
    <row r="379" spans="1:6" x14ac:dyDescent="0.2">
      <c r="A379" s="14"/>
      <c r="B379" s="14"/>
      <c r="C379" s="14"/>
      <c r="D379" s="14"/>
      <c r="E379" s="21"/>
      <c r="F379" s="16"/>
    </row>
    <row r="380" spans="1:6" x14ac:dyDescent="0.2">
      <c r="A380" s="14" t="s">
        <v>28</v>
      </c>
      <c r="B380" s="43" t="s">
        <v>55</v>
      </c>
      <c r="C380" s="14"/>
      <c r="D380" s="14"/>
      <c r="E380" s="14"/>
      <c r="F380" s="16"/>
    </row>
    <row r="381" spans="1:6" x14ac:dyDescent="0.2">
      <c r="A381" s="14" t="s">
        <v>61</v>
      </c>
      <c r="B381" s="33"/>
      <c r="C381" s="14"/>
      <c r="D381" s="14"/>
      <c r="E381" s="4"/>
      <c r="F381" s="4"/>
    </row>
    <row r="382" spans="1:6" x14ac:dyDescent="0.2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">
      <c r="A383" s="14" t="s">
        <v>30</v>
      </c>
      <c r="B383" s="33"/>
      <c r="C383" s="14"/>
      <c r="D383" s="14"/>
      <c r="E383" s="62" t="s">
        <v>29</v>
      </c>
      <c r="F383" s="14"/>
    </row>
    <row r="384" spans="1:6" x14ac:dyDescent="0.2">
      <c r="A384" s="14" t="s">
        <v>140</v>
      </c>
      <c r="B384" s="33"/>
      <c r="C384" s="14"/>
      <c r="D384" s="14"/>
      <c r="E384" s="63" t="s">
        <v>138</v>
      </c>
      <c r="F384" s="33"/>
    </row>
    <row r="385" spans="1:6" x14ac:dyDescent="0.2">
      <c r="A385" s="14" t="s">
        <v>58</v>
      </c>
      <c r="B385" s="28">
        <f>+F393</f>
        <v>0</v>
      </c>
      <c r="C385" s="14"/>
      <c r="D385" s="14"/>
      <c r="E385" s="63" t="s">
        <v>31</v>
      </c>
      <c r="F385" s="41"/>
    </row>
    <row r="386" spans="1:6" ht="25.5" x14ac:dyDescent="0.2">
      <c r="A386" s="17" t="s">
        <v>169</v>
      </c>
      <c r="B386" s="29">
        <f>+B381-B382+B383-B384-B385</f>
        <v>0</v>
      </c>
      <c r="C386" s="14" t="s">
        <v>1</v>
      </c>
      <c r="D386" s="14"/>
      <c r="E386" s="64" t="s">
        <v>32</v>
      </c>
      <c r="F386" s="41"/>
    </row>
    <row r="387" spans="1:6" x14ac:dyDescent="0.2">
      <c r="A387" s="14" t="s">
        <v>34</v>
      </c>
      <c r="B387" s="35"/>
      <c r="C387" s="14"/>
      <c r="D387" s="14"/>
      <c r="E387" s="63" t="s">
        <v>33</v>
      </c>
      <c r="F387" s="41"/>
    </row>
    <row r="388" spans="1:6" x14ac:dyDescent="0.2">
      <c r="A388" s="24"/>
      <c r="B388" s="33"/>
      <c r="C388" s="14"/>
      <c r="D388" s="14"/>
      <c r="E388" s="64" t="s">
        <v>59</v>
      </c>
      <c r="F388" s="35"/>
    </row>
    <row r="389" spans="1:6" x14ac:dyDescent="0.2">
      <c r="A389" s="25"/>
      <c r="B389" s="33"/>
      <c r="C389" s="14"/>
      <c r="D389" s="14" t="s">
        <v>1</v>
      </c>
      <c r="E389" s="65"/>
      <c r="F389" s="33"/>
    </row>
    <row r="390" spans="1:6" x14ac:dyDescent="0.2">
      <c r="A390" s="25"/>
      <c r="B390" s="33"/>
      <c r="C390" s="14"/>
      <c r="D390" s="14"/>
      <c r="E390" s="65"/>
      <c r="F390" s="41"/>
    </row>
    <row r="391" spans="1:6" x14ac:dyDescent="0.2">
      <c r="A391" s="18" t="s">
        <v>35</v>
      </c>
      <c r="B391" s="35"/>
      <c r="C391" s="14"/>
      <c r="D391" s="14"/>
      <c r="E391" s="65"/>
      <c r="F391" s="41"/>
    </row>
    <row r="392" spans="1:6" x14ac:dyDescent="0.2">
      <c r="A392" s="18" t="s">
        <v>36</v>
      </c>
      <c r="B392" s="33"/>
      <c r="C392" s="14"/>
      <c r="D392" s="14"/>
      <c r="E392" s="65"/>
      <c r="F392" s="41"/>
    </row>
    <row r="393" spans="1:6" ht="26.25" thickBot="1" x14ac:dyDescent="0.25">
      <c r="A393" s="18" t="s">
        <v>37</v>
      </c>
      <c r="B393" s="34"/>
      <c r="C393" s="14"/>
      <c r="D393" s="14"/>
      <c r="E393" s="53" t="s">
        <v>58</v>
      </c>
      <c r="F393" s="27">
        <f>SUM(F384:F387,F389:F392)</f>
        <v>0</v>
      </c>
    </row>
    <row r="394" spans="1:6" ht="27" thickTop="1" thickBot="1" x14ac:dyDescent="0.25">
      <c r="A394" s="19" t="s">
        <v>38</v>
      </c>
      <c r="B394" s="30">
        <f>SUM(B386,B388:B390,B392:B393)</f>
        <v>0</v>
      </c>
      <c r="C394" s="20"/>
      <c r="D394" s="14"/>
      <c r="E394" s="4"/>
      <c r="F394" s="4"/>
    </row>
    <row r="395" spans="1:6" ht="13.5" thickTop="1" x14ac:dyDescent="0.2">
      <c r="A395" s="4"/>
      <c r="B395" s="4"/>
      <c r="C395" s="4"/>
      <c r="D395" s="14"/>
      <c r="E395" s="14"/>
      <c r="F395" s="4"/>
    </row>
    <row r="396" spans="1:6" x14ac:dyDescent="0.2">
      <c r="A396" s="4"/>
      <c r="B396" s="4"/>
      <c r="C396" s="4"/>
      <c r="D396" s="14"/>
      <c r="E396" s="1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14" t="s">
        <v>1</v>
      </c>
      <c r="B400" s="14" t="s">
        <v>25</v>
      </c>
      <c r="C400" s="14" t="s">
        <v>26</v>
      </c>
      <c r="D400" s="4"/>
      <c r="E400" s="4"/>
      <c r="F400" s="4"/>
    </row>
    <row r="401" spans="1:6" ht="13.5" thickBot="1" x14ac:dyDescent="0.25">
      <c r="A401" s="15" t="s">
        <v>27</v>
      </c>
      <c r="B401" s="69" t="s">
        <v>124</v>
      </c>
      <c r="C401" s="70">
        <v>70</v>
      </c>
      <c r="D401" s="4"/>
      <c r="E401" s="4"/>
      <c r="F401" s="4"/>
    </row>
    <row r="402" spans="1:6" x14ac:dyDescent="0.2">
      <c r="A402" s="14"/>
      <c r="B402" s="14"/>
      <c r="C402" s="14"/>
      <c r="D402" s="14"/>
      <c r="E402" s="21"/>
      <c r="F402" s="16"/>
    </row>
    <row r="403" spans="1:6" x14ac:dyDescent="0.2">
      <c r="A403" s="14" t="s">
        <v>28</v>
      </c>
      <c r="B403" s="43" t="s">
        <v>55</v>
      </c>
      <c r="C403" s="14"/>
      <c r="D403" s="14"/>
      <c r="E403" s="14"/>
      <c r="F403" s="16"/>
    </row>
    <row r="404" spans="1:6" x14ac:dyDescent="0.2">
      <c r="A404" s="14" t="s">
        <v>61</v>
      </c>
      <c r="B404" s="33"/>
      <c r="C404" s="14"/>
      <c r="D404" s="14"/>
      <c r="E404" s="4"/>
      <c r="F404" s="4"/>
    </row>
    <row r="405" spans="1:6" x14ac:dyDescent="0.2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">
      <c r="A406" s="14" t="s">
        <v>30</v>
      </c>
      <c r="B406" s="33"/>
      <c r="C406" s="14"/>
      <c r="D406" s="14"/>
      <c r="E406" s="62" t="s">
        <v>29</v>
      </c>
      <c r="F406" s="14"/>
    </row>
    <row r="407" spans="1:6" x14ac:dyDescent="0.2">
      <c r="A407" s="14" t="s">
        <v>140</v>
      </c>
      <c r="B407" s="33"/>
      <c r="C407" s="14"/>
      <c r="D407" s="14"/>
      <c r="E407" s="63" t="s">
        <v>138</v>
      </c>
      <c r="F407" s="33"/>
    </row>
    <row r="408" spans="1:6" x14ac:dyDescent="0.2">
      <c r="A408" s="14" t="s">
        <v>58</v>
      </c>
      <c r="B408" s="28">
        <f>+F416</f>
        <v>0</v>
      </c>
      <c r="C408" s="14"/>
      <c r="D408" s="14"/>
      <c r="E408" s="63" t="s">
        <v>31</v>
      </c>
      <c r="F408" s="41"/>
    </row>
    <row r="409" spans="1:6" ht="25.5" x14ac:dyDescent="0.2">
      <c r="A409" s="17" t="s">
        <v>169</v>
      </c>
      <c r="B409" s="29">
        <f>+B404-B405+B406-B407-B408</f>
        <v>0</v>
      </c>
      <c r="C409" s="14" t="s">
        <v>1</v>
      </c>
      <c r="D409" s="14"/>
      <c r="E409" s="64" t="s">
        <v>32</v>
      </c>
      <c r="F409" s="41"/>
    </row>
    <row r="410" spans="1:6" x14ac:dyDescent="0.2">
      <c r="A410" s="14" t="s">
        <v>34</v>
      </c>
      <c r="B410" s="35"/>
      <c r="C410" s="14"/>
      <c r="D410" s="14"/>
      <c r="E410" s="63" t="s">
        <v>33</v>
      </c>
      <c r="F410" s="41"/>
    </row>
    <row r="411" spans="1:6" x14ac:dyDescent="0.2">
      <c r="A411" s="24"/>
      <c r="B411" s="33"/>
      <c r="C411" s="14"/>
      <c r="D411" s="14"/>
      <c r="E411" s="64" t="s">
        <v>59</v>
      </c>
      <c r="F411" s="35"/>
    </row>
    <row r="412" spans="1:6" x14ac:dyDescent="0.2">
      <c r="A412" s="25"/>
      <c r="B412" s="33"/>
      <c r="C412" s="14"/>
      <c r="D412" s="14" t="s">
        <v>1</v>
      </c>
      <c r="E412" s="65"/>
      <c r="F412" s="33"/>
    </row>
    <row r="413" spans="1:6" x14ac:dyDescent="0.2">
      <c r="A413" s="25"/>
      <c r="B413" s="33"/>
      <c r="C413" s="14"/>
      <c r="D413" s="14"/>
      <c r="E413" s="65"/>
      <c r="F413" s="41"/>
    </row>
    <row r="414" spans="1:6" x14ac:dyDescent="0.2">
      <c r="A414" s="18" t="s">
        <v>35</v>
      </c>
      <c r="B414" s="35"/>
      <c r="C414" s="14"/>
      <c r="D414" s="14"/>
      <c r="E414" s="65"/>
      <c r="F414" s="41"/>
    </row>
    <row r="415" spans="1:6" x14ac:dyDescent="0.2">
      <c r="A415" s="18" t="s">
        <v>36</v>
      </c>
      <c r="B415" s="33"/>
      <c r="C415" s="14"/>
      <c r="D415" s="14"/>
      <c r="E415" s="65"/>
      <c r="F415" s="41"/>
    </row>
    <row r="416" spans="1:6" ht="26.25" thickBot="1" x14ac:dyDescent="0.25">
      <c r="A416" s="18" t="s">
        <v>37</v>
      </c>
      <c r="B416" s="34"/>
      <c r="C416" s="14"/>
      <c r="D416" s="14"/>
      <c r="E416" s="53" t="s">
        <v>58</v>
      </c>
      <c r="F416" s="27">
        <f>SUM(F407:F410,F412:F415)</f>
        <v>0</v>
      </c>
    </row>
    <row r="417" spans="1:6" ht="27" thickTop="1" thickBot="1" x14ac:dyDescent="0.25">
      <c r="A417" s="19" t="s">
        <v>38</v>
      </c>
      <c r="B417" s="30">
        <f>SUM(B409,B411:B413,B415:B416)</f>
        <v>0</v>
      </c>
      <c r="C417" s="20"/>
      <c r="D417" s="14"/>
      <c r="E417" s="4"/>
      <c r="F417" s="4"/>
    </row>
    <row r="418" spans="1:6" ht="13.5" thickTop="1" x14ac:dyDescent="0.2">
      <c r="A418" s="4"/>
      <c r="B418" s="4"/>
      <c r="C418" s="4"/>
      <c r="D418" s="14"/>
      <c r="E418" s="14"/>
      <c r="F418" s="4"/>
    </row>
    <row r="419" spans="1:6" x14ac:dyDescent="0.2">
      <c r="A419" s="4"/>
      <c r="B419" s="4"/>
      <c r="C419" s="4"/>
      <c r="D419" s="14"/>
      <c r="E419" s="1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14" t="s">
        <v>1</v>
      </c>
      <c r="B423" s="14" t="s">
        <v>25</v>
      </c>
      <c r="C423" s="14" t="s">
        <v>26</v>
      </c>
      <c r="D423" s="4"/>
      <c r="E423" s="4"/>
      <c r="F423" s="4"/>
    </row>
    <row r="424" spans="1:6" ht="13.5" thickBot="1" x14ac:dyDescent="0.25">
      <c r="A424" s="15" t="s">
        <v>27</v>
      </c>
      <c r="B424" s="69" t="s">
        <v>126</v>
      </c>
      <c r="C424" s="70">
        <v>74</v>
      </c>
      <c r="D424" s="4"/>
      <c r="E424" s="4"/>
      <c r="F424" s="4"/>
    </row>
    <row r="425" spans="1:6" x14ac:dyDescent="0.2">
      <c r="A425" s="14"/>
      <c r="B425" s="14"/>
      <c r="C425" s="14"/>
      <c r="D425" s="14"/>
      <c r="E425" s="21"/>
      <c r="F425" s="16"/>
    </row>
    <row r="426" spans="1:6" x14ac:dyDescent="0.2">
      <c r="A426" s="14" t="s">
        <v>28</v>
      </c>
      <c r="B426" s="43" t="s">
        <v>55</v>
      </c>
      <c r="C426" s="14"/>
      <c r="D426" s="14"/>
      <c r="E426" s="14"/>
      <c r="F426" s="16"/>
    </row>
    <row r="427" spans="1:6" x14ac:dyDescent="0.2">
      <c r="A427" s="14" t="s">
        <v>61</v>
      </c>
      <c r="B427" s="33"/>
      <c r="C427" s="14"/>
      <c r="D427" s="14"/>
      <c r="E427" s="4"/>
      <c r="F427" s="4"/>
    </row>
    <row r="428" spans="1:6" x14ac:dyDescent="0.2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">
      <c r="A429" s="14" t="s">
        <v>30</v>
      </c>
      <c r="B429" s="33"/>
      <c r="C429" s="14"/>
      <c r="D429" s="14"/>
      <c r="E429" s="62" t="s">
        <v>29</v>
      </c>
      <c r="F429" s="14"/>
    </row>
    <row r="430" spans="1:6" x14ac:dyDescent="0.2">
      <c r="A430" s="14" t="s">
        <v>140</v>
      </c>
      <c r="B430" s="33"/>
      <c r="C430" s="14"/>
      <c r="D430" s="14"/>
      <c r="E430" s="63" t="s">
        <v>138</v>
      </c>
      <c r="F430" s="33"/>
    </row>
    <row r="431" spans="1:6" x14ac:dyDescent="0.2">
      <c r="A431" s="14" t="s">
        <v>58</v>
      </c>
      <c r="B431" s="28">
        <f>+F439</f>
        <v>0</v>
      </c>
      <c r="C431" s="14"/>
      <c r="D431" s="14"/>
      <c r="E431" s="63" t="s">
        <v>31</v>
      </c>
      <c r="F431" s="41"/>
    </row>
    <row r="432" spans="1:6" ht="25.5" x14ac:dyDescent="0.2">
      <c r="A432" s="17" t="s">
        <v>169</v>
      </c>
      <c r="B432" s="29">
        <f>+B427-B428+B429-B430-B431</f>
        <v>0</v>
      </c>
      <c r="C432" s="14" t="s">
        <v>1</v>
      </c>
      <c r="D432" s="14"/>
      <c r="E432" s="64" t="s">
        <v>32</v>
      </c>
      <c r="F432" s="41"/>
    </row>
    <row r="433" spans="1:6" x14ac:dyDescent="0.2">
      <c r="A433" s="14" t="s">
        <v>34</v>
      </c>
      <c r="B433" s="35"/>
      <c r="C433" s="14"/>
      <c r="D433" s="14"/>
      <c r="E433" s="63" t="s">
        <v>33</v>
      </c>
      <c r="F433" s="41"/>
    </row>
    <row r="434" spans="1:6" x14ac:dyDescent="0.2">
      <c r="A434" s="24"/>
      <c r="B434" s="33"/>
      <c r="C434" s="14"/>
      <c r="D434" s="14"/>
      <c r="E434" s="64" t="s">
        <v>59</v>
      </c>
      <c r="F434" s="35"/>
    </row>
    <row r="435" spans="1:6" x14ac:dyDescent="0.2">
      <c r="A435" s="25"/>
      <c r="B435" s="33"/>
      <c r="C435" s="14"/>
      <c r="D435" s="14" t="s">
        <v>1</v>
      </c>
      <c r="E435" s="65"/>
      <c r="F435" s="33"/>
    </row>
    <row r="436" spans="1:6" x14ac:dyDescent="0.2">
      <c r="A436" s="25"/>
      <c r="B436" s="33"/>
      <c r="C436" s="14"/>
      <c r="D436" s="14"/>
      <c r="E436" s="65"/>
      <c r="F436" s="41"/>
    </row>
    <row r="437" spans="1:6" x14ac:dyDescent="0.2">
      <c r="A437" s="18" t="s">
        <v>35</v>
      </c>
      <c r="B437" s="35"/>
      <c r="C437" s="14"/>
      <c r="D437" s="14"/>
      <c r="E437" s="65"/>
      <c r="F437" s="41"/>
    </row>
    <row r="438" spans="1:6" x14ac:dyDescent="0.2">
      <c r="A438" s="18" t="s">
        <v>36</v>
      </c>
      <c r="B438" s="33"/>
      <c r="C438" s="14"/>
      <c r="D438" s="14"/>
      <c r="E438" s="65"/>
      <c r="F438" s="41"/>
    </row>
    <row r="439" spans="1:6" ht="26.25" thickBot="1" x14ac:dyDescent="0.25">
      <c r="A439" s="18" t="s">
        <v>37</v>
      </c>
      <c r="B439" s="34"/>
      <c r="C439" s="14"/>
      <c r="D439" s="14"/>
      <c r="E439" s="53" t="s">
        <v>58</v>
      </c>
      <c r="F439" s="27">
        <f>SUM(F430:F433,F435:F438)</f>
        <v>0</v>
      </c>
    </row>
    <row r="440" spans="1:6" ht="27" thickTop="1" thickBot="1" x14ac:dyDescent="0.25">
      <c r="A440" s="19" t="s">
        <v>38</v>
      </c>
      <c r="B440" s="30">
        <f>SUM(B432,B434:B436,B438:B439)</f>
        <v>0</v>
      </c>
      <c r="C440" s="20"/>
      <c r="D440" s="14"/>
      <c r="E440" s="4"/>
      <c r="F440" s="4"/>
    </row>
    <row r="441" spans="1:6" ht="13.5" thickTop="1" x14ac:dyDescent="0.2">
      <c r="A441" s="4"/>
      <c r="B441" s="4"/>
      <c r="C441" s="4"/>
      <c r="D441" s="14"/>
      <c r="E441" s="14"/>
      <c r="F441" s="4"/>
    </row>
    <row r="442" spans="1:6" x14ac:dyDescent="0.2">
      <c r="A442" s="4"/>
      <c r="B442" s="4"/>
      <c r="C442" s="4"/>
      <c r="D442" s="14"/>
      <c r="E442" s="1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14" t="s">
        <v>1</v>
      </c>
      <c r="B446" s="14" t="s">
        <v>25</v>
      </c>
      <c r="C446" s="14" t="s">
        <v>26</v>
      </c>
      <c r="D446" s="4"/>
      <c r="E446" s="4"/>
      <c r="F446" s="4"/>
    </row>
    <row r="447" spans="1:6" ht="13.5" thickBot="1" x14ac:dyDescent="0.25">
      <c r="A447" s="15" t="s">
        <v>27</v>
      </c>
      <c r="B447" s="69" t="s">
        <v>125</v>
      </c>
      <c r="C447" s="70">
        <v>75</v>
      </c>
      <c r="D447" s="4"/>
      <c r="E447" s="4"/>
      <c r="F447" s="4"/>
    </row>
    <row r="448" spans="1:6" x14ac:dyDescent="0.2">
      <c r="A448" s="14"/>
      <c r="B448" s="14"/>
      <c r="C448" s="14"/>
      <c r="D448" s="14"/>
      <c r="E448" s="21"/>
      <c r="F448" s="16"/>
    </row>
    <row r="449" spans="1:6" x14ac:dyDescent="0.2">
      <c r="A449" s="14" t="s">
        <v>28</v>
      </c>
      <c r="B449" s="43" t="s">
        <v>55</v>
      </c>
      <c r="C449" s="14"/>
      <c r="D449" s="14"/>
      <c r="E449" s="14"/>
      <c r="F449" s="16"/>
    </row>
    <row r="450" spans="1:6" x14ac:dyDescent="0.2">
      <c r="A450" s="14" t="s">
        <v>61</v>
      </c>
      <c r="B450" s="33"/>
      <c r="C450" s="14"/>
      <c r="D450" s="14"/>
      <c r="E450" s="4"/>
      <c r="F450" s="4"/>
    </row>
    <row r="451" spans="1:6" x14ac:dyDescent="0.2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">
      <c r="A452" s="14" t="s">
        <v>30</v>
      </c>
      <c r="B452" s="33"/>
      <c r="C452" s="14"/>
      <c r="D452" s="14"/>
      <c r="E452" s="62" t="s">
        <v>29</v>
      </c>
      <c r="F452" s="14"/>
    </row>
    <row r="453" spans="1:6" x14ac:dyDescent="0.2">
      <c r="A453" s="14" t="s">
        <v>140</v>
      </c>
      <c r="B453" s="33"/>
      <c r="C453" s="14"/>
      <c r="D453" s="14"/>
      <c r="E453" s="63" t="s">
        <v>138</v>
      </c>
      <c r="F453" s="33"/>
    </row>
    <row r="454" spans="1:6" x14ac:dyDescent="0.2">
      <c r="A454" s="14" t="s">
        <v>58</v>
      </c>
      <c r="B454" s="28">
        <f>+F462</f>
        <v>0</v>
      </c>
      <c r="C454" s="14"/>
      <c r="D454" s="14"/>
      <c r="E454" s="63" t="s">
        <v>31</v>
      </c>
      <c r="F454" s="41"/>
    </row>
    <row r="455" spans="1:6" ht="25.5" x14ac:dyDescent="0.2">
      <c r="A455" s="17" t="s">
        <v>169</v>
      </c>
      <c r="B455" s="29">
        <f>+B450-B451+B452-B453-B454</f>
        <v>0</v>
      </c>
      <c r="C455" s="14" t="s">
        <v>1</v>
      </c>
      <c r="D455" s="14"/>
      <c r="E455" s="64" t="s">
        <v>32</v>
      </c>
      <c r="F455" s="41"/>
    </row>
    <row r="456" spans="1:6" x14ac:dyDescent="0.2">
      <c r="A456" s="14" t="s">
        <v>34</v>
      </c>
      <c r="B456" s="35"/>
      <c r="C456" s="14"/>
      <c r="D456" s="14"/>
      <c r="E456" s="63" t="s">
        <v>33</v>
      </c>
      <c r="F456" s="41"/>
    </row>
    <row r="457" spans="1:6" x14ac:dyDescent="0.2">
      <c r="A457" s="24"/>
      <c r="B457" s="33"/>
      <c r="C457" s="14"/>
      <c r="D457" s="14"/>
      <c r="E457" s="64" t="s">
        <v>59</v>
      </c>
      <c r="F457" s="35"/>
    </row>
    <row r="458" spans="1:6" x14ac:dyDescent="0.2">
      <c r="A458" s="25"/>
      <c r="B458" s="33"/>
      <c r="C458" s="14"/>
      <c r="D458" s="14" t="s">
        <v>1</v>
      </c>
      <c r="E458" s="65"/>
      <c r="F458" s="33"/>
    </row>
    <row r="459" spans="1:6" x14ac:dyDescent="0.2">
      <c r="A459" s="25"/>
      <c r="B459" s="33"/>
      <c r="C459" s="14"/>
      <c r="D459" s="14"/>
      <c r="E459" s="65"/>
      <c r="F459" s="41"/>
    </row>
    <row r="460" spans="1:6" x14ac:dyDescent="0.2">
      <c r="A460" s="18" t="s">
        <v>35</v>
      </c>
      <c r="B460" s="35"/>
      <c r="C460" s="14"/>
      <c r="D460" s="14"/>
      <c r="E460" s="65"/>
      <c r="F460" s="41"/>
    </row>
    <row r="461" spans="1:6" x14ac:dyDescent="0.2">
      <c r="A461" s="18" t="s">
        <v>36</v>
      </c>
      <c r="B461" s="33"/>
      <c r="C461" s="14"/>
      <c r="D461" s="14"/>
      <c r="E461" s="65"/>
      <c r="F461" s="41"/>
    </row>
    <row r="462" spans="1:6" ht="26.25" thickBot="1" x14ac:dyDescent="0.25">
      <c r="A462" s="18" t="s">
        <v>37</v>
      </c>
      <c r="B462" s="34"/>
      <c r="C462" s="14"/>
      <c r="D462" s="14"/>
      <c r="E462" s="53" t="s">
        <v>58</v>
      </c>
      <c r="F462" s="27">
        <f>SUM(F453:F456,F458:F461)</f>
        <v>0</v>
      </c>
    </row>
    <row r="463" spans="1:6" ht="27" thickTop="1" thickBot="1" x14ac:dyDescent="0.25">
      <c r="A463" s="19" t="s">
        <v>38</v>
      </c>
      <c r="B463" s="30">
        <f>SUM(B455,B457:B459,B461:B462)</f>
        <v>0</v>
      </c>
      <c r="C463" s="20"/>
      <c r="D463" s="14"/>
      <c r="E463" s="4"/>
      <c r="F463" s="4"/>
    </row>
    <row r="464" spans="1:6" ht="13.5" thickTop="1" x14ac:dyDescent="0.2">
      <c r="A464" s="4"/>
      <c r="B464" s="4"/>
      <c r="C464" s="4"/>
      <c r="D464" s="14"/>
      <c r="E464" s="14"/>
      <c r="F464" s="4"/>
    </row>
    <row r="465" spans="1:6" x14ac:dyDescent="0.2">
      <c r="A465" s="4"/>
      <c r="B465" s="4"/>
      <c r="C465" s="4"/>
      <c r="D465" s="14"/>
      <c r="E465" s="1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14" t="s">
        <v>1</v>
      </c>
      <c r="B469" s="14" t="s">
        <v>25</v>
      </c>
      <c r="C469" s="14" t="s">
        <v>26</v>
      </c>
      <c r="D469" s="4"/>
      <c r="E469" s="4"/>
      <c r="F469" s="4"/>
    </row>
    <row r="470" spans="1:6" ht="13.5" thickBot="1" x14ac:dyDescent="0.25">
      <c r="A470" s="15" t="s">
        <v>27</v>
      </c>
      <c r="B470" s="69" t="s">
        <v>127</v>
      </c>
      <c r="C470" s="70">
        <v>77</v>
      </c>
      <c r="D470" s="4"/>
      <c r="E470" s="4"/>
      <c r="F470" s="4"/>
    </row>
    <row r="471" spans="1:6" x14ac:dyDescent="0.2">
      <c r="A471" s="14"/>
      <c r="B471" s="14"/>
      <c r="C471" s="14"/>
      <c r="D471" s="14"/>
      <c r="E471" s="21"/>
      <c r="F471" s="16"/>
    </row>
    <row r="472" spans="1:6" x14ac:dyDescent="0.2">
      <c r="A472" s="14" t="s">
        <v>28</v>
      </c>
      <c r="B472" s="43" t="s">
        <v>55</v>
      </c>
      <c r="C472" s="14"/>
      <c r="D472" s="14"/>
      <c r="E472" s="14"/>
      <c r="F472" s="16"/>
    </row>
    <row r="473" spans="1:6" x14ac:dyDescent="0.2">
      <c r="A473" s="14" t="s">
        <v>61</v>
      </c>
      <c r="B473" s="33"/>
      <c r="C473" s="14"/>
      <c r="D473" s="14"/>
      <c r="E473" s="4"/>
      <c r="F473" s="4"/>
    </row>
    <row r="474" spans="1:6" x14ac:dyDescent="0.2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">
      <c r="A475" s="14" t="s">
        <v>30</v>
      </c>
      <c r="B475" s="33"/>
      <c r="C475" s="14"/>
      <c r="D475" s="14"/>
      <c r="E475" s="62" t="s">
        <v>29</v>
      </c>
      <c r="F475" s="14"/>
    </row>
    <row r="476" spans="1:6" x14ac:dyDescent="0.2">
      <c r="A476" s="14" t="s">
        <v>140</v>
      </c>
      <c r="B476" s="33"/>
      <c r="C476" s="14"/>
      <c r="D476" s="14"/>
      <c r="E476" s="63" t="s">
        <v>138</v>
      </c>
      <c r="F476" s="33"/>
    </row>
    <row r="477" spans="1:6" x14ac:dyDescent="0.2">
      <c r="A477" s="14" t="s">
        <v>58</v>
      </c>
      <c r="B477" s="28">
        <f>+F485</f>
        <v>0</v>
      </c>
      <c r="C477" s="14"/>
      <c r="D477" s="14"/>
      <c r="E477" s="63" t="s">
        <v>31</v>
      </c>
      <c r="F477" s="41"/>
    </row>
    <row r="478" spans="1:6" ht="25.5" x14ac:dyDescent="0.2">
      <c r="A478" s="17" t="s">
        <v>169</v>
      </c>
      <c r="B478" s="29">
        <f>+B473-B474+B475-B476-B477</f>
        <v>0</v>
      </c>
      <c r="C478" s="14" t="s">
        <v>1</v>
      </c>
      <c r="D478" s="14"/>
      <c r="E478" s="64" t="s">
        <v>32</v>
      </c>
      <c r="F478" s="41"/>
    </row>
    <row r="479" spans="1:6" x14ac:dyDescent="0.2">
      <c r="A479" s="14" t="s">
        <v>34</v>
      </c>
      <c r="B479" s="35"/>
      <c r="C479" s="14"/>
      <c r="D479" s="14"/>
      <c r="E479" s="63" t="s">
        <v>33</v>
      </c>
      <c r="F479" s="41"/>
    </row>
    <row r="480" spans="1:6" x14ac:dyDescent="0.2">
      <c r="A480" s="24"/>
      <c r="B480" s="33"/>
      <c r="C480" s="14"/>
      <c r="D480" s="14"/>
      <c r="E480" s="64" t="s">
        <v>59</v>
      </c>
      <c r="F480" s="35"/>
    </row>
    <row r="481" spans="1:6" x14ac:dyDescent="0.2">
      <c r="A481" s="25"/>
      <c r="B481" s="33"/>
      <c r="C481" s="14"/>
      <c r="D481" s="14" t="s">
        <v>1</v>
      </c>
      <c r="E481" s="65"/>
      <c r="F481" s="33"/>
    </row>
    <row r="482" spans="1:6" x14ac:dyDescent="0.2">
      <c r="A482" s="25"/>
      <c r="B482" s="33"/>
      <c r="C482" s="14"/>
      <c r="D482" s="14"/>
      <c r="E482" s="65"/>
      <c r="F482" s="41"/>
    </row>
    <row r="483" spans="1:6" x14ac:dyDescent="0.2">
      <c r="A483" s="18" t="s">
        <v>35</v>
      </c>
      <c r="B483" s="35"/>
      <c r="C483" s="14"/>
      <c r="D483" s="14"/>
      <c r="E483" s="65"/>
      <c r="F483" s="41"/>
    </row>
    <row r="484" spans="1:6" x14ac:dyDescent="0.2">
      <c r="A484" s="18" t="s">
        <v>36</v>
      </c>
      <c r="B484" s="33"/>
      <c r="C484" s="14"/>
      <c r="D484" s="14"/>
      <c r="E484" s="65"/>
      <c r="F484" s="41"/>
    </row>
    <row r="485" spans="1:6" ht="26.25" thickBot="1" x14ac:dyDescent="0.25">
      <c r="A485" s="18" t="s">
        <v>37</v>
      </c>
      <c r="B485" s="34"/>
      <c r="C485" s="14"/>
      <c r="D485" s="14"/>
      <c r="E485" s="53" t="s">
        <v>58</v>
      </c>
      <c r="F485" s="27">
        <f>SUM(F476:F479,F481:F484)</f>
        <v>0</v>
      </c>
    </row>
    <row r="486" spans="1:6" ht="27" thickTop="1" thickBot="1" x14ac:dyDescent="0.25">
      <c r="A486" s="19" t="s">
        <v>38</v>
      </c>
      <c r="B486" s="30">
        <f>SUM(B478,B480:B482,B484:B485)</f>
        <v>0</v>
      </c>
      <c r="C486" s="20"/>
      <c r="D486" s="14"/>
      <c r="E486" s="4"/>
      <c r="F486" s="4"/>
    </row>
    <row r="487" spans="1:6" ht="13.5" thickTop="1" x14ac:dyDescent="0.2">
      <c r="A487" s="4"/>
      <c r="B487" s="4"/>
      <c r="C487" s="4"/>
      <c r="D487" s="14"/>
      <c r="E487" s="14"/>
      <c r="F487" s="4"/>
    </row>
    <row r="488" spans="1:6" x14ac:dyDescent="0.2">
      <c r="A488" s="4"/>
      <c r="B488" s="4"/>
      <c r="C488" s="4"/>
      <c r="D488" s="14"/>
      <c r="E488" s="1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14" t="s">
        <v>1</v>
      </c>
      <c r="B492" s="14" t="s">
        <v>25</v>
      </c>
      <c r="C492" s="14" t="s">
        <v>26</v>
      </c>
      <c r="D492" s="4"/>
      <c r="E492" s="4"/>
      <c r="F492" s="4"/>
    </row>
    <row r="493" spans="1:6" ht="13.5" thickBot="1" x14ac:dyDescent="0.25">
      <c r="A493" s="15" t="s">
        <v>27</v>
      </c>
      <c r="B493" s="69" t="s">
        <v>128</v>
      </c>
      <c r="C493" s="70">
        <v>78</v>
      </c>
      <c r="D493" s="4"/>
      <c r="E493" s="4"/>
      <c r="F493" s="4"/>
    </row>
    <row r="494" spans="1:6" x14ac:dyDescent="0.2">
      <c r="A494" s="14"/>
      <c r="B494" s="14"/>
      <c r="C494" s="14"/>
      <c r="D494" s="14"/>
      <c r="E494" s="21"/>
      <c r="F494" s="16"/>
    </row>
    <row r="495" spans="1:6" x14ac:dyDescent="0.2">
      <c r="A495" s="14" t="s">
        <v>28</v>
      </c>
      <c r="B495" s="43" t="s">
        <v>55</v>
      </c>
      <c r="C495" s="14"/>
      <c r="D495" s="14"/>
      <c r="E495" s="14"/>
      <c r="F495" s="16"/>
    </row>
    <row r="496" spans="1:6" x14ac:dyDescent="0.2">
      <c r="A496" s="14" t="s">
        <v>61</v>
      </c>
      <c r="B496" s="33"/>
      <c r="C496" s="14"/>
      <c r="D496" s="14"/>
      <c r="E496" s="4"/>
      <c r="F496" s="4"/>
    </row>
    <row r="497" spans="1:6" x14ac:dyDescent="0.2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">
      <c r="A498" s="14" t="s">
        <v>30</v>
      </c>
      <c r="B498" s="33"/>
      <c r="C498" s="14"/>
      <c r="D498" s="14"/>
      <c r="E498" s="62" t="s">
        <v>29</v>
      </c>
      <c r="F498" s="14"/>
    </row>
    <row r="499" spans="1:6" x14ac:dyDescent="0.2">
      <c r="A499" s="14" t="s">
        <v>140</v>
      </c>
      <c r="B499" s="33"/>
      <c r="C499" s="14"/>
      <c r="D499" s="14"/>
      <c r="E499" s="63" t="s">
        <v>138</v>
      </c>
      <c r="F499" s="33"/>
    </row>
    <row r="500" spans="1:6" x14ac:dyDescent="0.2">
      <c r="A500" s="14" t="s">
        <v>58</v>
      </c>
      <c r="B500" s="28">
        <f>+F508</f>
        <v>0</v>
      </c>
      <c r="C500" s="14"/>
      <c r="D500" s="14"/>
      <c r="E500" s="63" t="s">
        <v>31</v>
      </c>
      <c r="F500" s="41"/>
    </row>
    <row r="501" spans="1:6" ht="25.5" x14ac:dyDescent="0.2">
      <c r="A501" s="17" t="s">
        <v>169</v>
      </c>
      <c r="B501" s="29">
        <f>+B496-B497+B498-B499-B500</f>
        <v>0</v>
      </c>
      <c r="C501" s="14" t="s">
        <v>1</v>
      </c>
      <c r="D501" s="14"/>
      <c r="E501" s="64" t="s">
        <v>32</v>
      </c>
      <c r="F501" s="41"/>
    </row>
    <row r="502" spans="1:6" x14ac:dyDescent="0.2">
      <c r="A502" s="14" t="s">
        <v>34</v>
      </c>
      <c r="B502" s="35"/>
      <c r="C502" s="14"/>
      <c r="D502" s="14"/>
      <c r="E502" s="63" t="s">
        <v>33</v>
      </c>
      <c r="F502" s="41"/>
    </row>
    <row r="503" spans="1:6" x14ac:dyDescent="0.2">
      <c r="A503" s="24"/>
      <c r="B503" s="33"/>
      <c r="C503" s="14"/>
      <c r="D503" s="14"/>
      <c r="E503" s="64" t="s">
        <v>59</v>
      </c>
      <c r="F503" s="35"/>
    </row>
    <row r="504" spans="1:6" x14ac:dyDescent="0.2">
      <c r="A504" s="25"/>
      <c r="B504" s="33"/>
      <c r="C504" s="14"/>
      <c r="D504" s="14" t="s">
        <v>1</v>
      </c>
      <c r="E504" s="65"/>
      <c r="F504" s="33"/>
    </row>
    <row r="505" spans="1:6" x14ac:dyDescent="0.2">
      <c r="A505" s="25"/>
      <c r="B505" s="33"/>
      <c r="C505" s="14"/>
      <c r="D505" s="14"/>
      <c r="E505" s="65"/>
      <c r="F505" s="41"/>
    </row>
    <row r="506" spans="1:6" x14ac:dyDescent="0.2">
      <c r="A506" s="18" t="s">
        <v>35</v>
      </c>
      <c r="B506" s="35"/>
      <c r="C506" s="14"/>
      <c r="D506" s="14"/>
      <c r="E506" s="65"/>
      <c r="F506" s="41"/>
    </row>
    <row r="507" spans="1:6" x14ac:dyDescent="0.2">
      <c r="A507" s="18" t="s">
        <v>36</v>
      </c>
      <c r="B507" s="33"/>
      <c r="C507" s="14"/>
      <c r="D507" s="14"/>
      <c r="E507" s="65"/>
      <c r="F507" s="41"/>
    </row>
    <row r="508" spans="1:6" ht="26.25" thickBot="1" x14ac:dyDescent="0.25">
      <c r="A508" s="18" t="s">
        <v>37</v>
      </c>
      <c r="B508" s="34"/>
      <c r="C508" s="14"/>
      <c r="D508" s="14"/>
      <c r="E508" s="53" t="s">
        <v>58</v>
      </c>
      <c r="F508" s="27">
        <f>SUM(F499:F502,F504:F507)</f>
        <v>0</v>
      </c>
    </row>
    <row r="509" spans="1:6" ht="27" thickTop="1" thickBot="1" x14ac:dyDescent="0.25">
      <c r="A509" s="19" t="s">
        <v>38</v>
      </c>
      <c r="B509" s="30">
        <f>SUM(B501,B503:B505,B507:B508)</f>
        <v>0</v>
      </c>
      <c r="C509" s="20"/>
      <c r="D509" s="14"/>
      <c r="E509" s="4"/>
      <c r="F509" s="4"/>
    </row>
    <row r="510" spans="1:6" ht="13.5" thickTop="1" x14ac:dyDescent="0.2">
      <c r="A510" s="4"/>
      <c r="B510" s="4"/>
      <c r="C510" s="4"/>
      <c r="D510" s="14"/>
      <c r="E510" s="14"/>
      <c r="F510" s="4"/>
    </row>
    <row r="511" spans="1:6" x14ac:dyDescent="0.2">
      <c r="A511" s="4"/>
      <c r="B511" s="4"/>
      <c r="C511" s="4"/>
      <c r="D511" s="14"/>
      <c r="E511" s="1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14" t="s">
        <v>1</v>
      </c>
      <c r="B515" s="14" t="s">
        <v>25</v>
      </c>
      <c r="C515" s="14" t="s">
        <v>26</v>
      </c>
      <c r="D515" s="4"/>
      <c r="E515" s="4"/>
      <c r="F515" s="4"/>
    </row>
    <row r="516" spans="1:6" ht="13.5" thickBot="1" x14ac:dyDescent="0.25">
      <c r="A516" s="15" t="s">
        <v>27</v>
      </c>
      <c r="B516" s="69" t="s">
        <v>129</v>
      </c>
      <c r="C516" s="70">
        <v>80</v>
      </c>
      <c r="D516" s="4"/>
      <c r="E516" s="4"/>
      <c r="F516" s="4"/>
    </row>
    <row r="517" spans="1:6" x14ac:dyDescent="0.2">
      <c r="A517" s="14"/>
      <c r="B517" s="14"/>
      <c r="C517" s="14"/>
      <c r="D517" s="14"/>
      <c r="E517" s="21"/>
      <c r="F517" s="16"/>
    </row>
    <row r="518" spans="1:6" x14ac:dyDescent="0.2">
      <c r="A518" s="14" t="s">
        <v>28</v>
      </c>
      <c r="B518" s="43" t="s">
        <v>55</v>
      </c>
      <c r="C518" s="14"/>
      <c r="D518" s="14"/>
      <c r="E518" s="14"/>
      <c r="F518" s="16"/>
    </row>
    <row r="519" spans="1:6" x14ac:dyDescent="0.2">
      <c r="A519" s="14" t="s">
        <v>61</v>
      </c>
      <c r="B519" s="33"/>
      <c r="C519" s="14"/>
      <c r="D519" s="14"/>
      <c r="E519" s="4"/>
      <c r="F519" s="4"/>
    </row>
    <row r="520" spans="1:6" x14ac:dyDescent="0.2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">
      <c r="A521" s="14" t="s">
        <v>30</v>
      </c>
      <c r="B521" s="33"/>
      <c r="C521" s="14"/>
      <c r="D521" s="14"/>
      <c r="E521" s="62" t="s">
        <v>29</v>
      </c>
      <c r="F521" s="14"/>
    </row>
    <row r="522" spans="1:6" x14ac:dyDescent="0.2">
      <c r="A522" s="14" t="s">
        <v>140</v>
      </c>
      <c r="B522" s="33"/>
      <c r="C522" s="14"/>
      <c r="D522" s="14"/>
      <c r="E522" s="63" t="s">
        <v>138</v>
      </c>
      <c r="F522" s="33"/>
    </row>
    <row r="523" spans="1:6" x14ac:dyDescent="0.2">
      <c r="A523" s="14" t="s">
        <v>58</v>
      </c>
      <c r="B523" s="28">
        <f>+F531</f>
        <v>0</v>
      </c>
      <c r="C523" s="14"/>
      <c r="D523" s="14"/>
      <c r="E523" s="63" t="s">
        <v>31</v>
      </c>
      <c r="F523" s="41"/>
    </row>
    <row r="524" spans="1:6" ht="25.5" x14ac:dyDescent="0.2">
      <c r="A524" s="17" t="s">
        <v>169</v>
      </c>
      <c r="B524" s="29">
        <f>+B519-B520+B521-B522-B523</f>
        <v>0</v>
      </c>
      <c r="C524" s="14" t="s">
        <v>1</v>
      </c>
      <c r="D524" s="14"/>
      <c r="E524" s="64" t="s">
        <v>32</v>
      </c>
      <c r="F524" s="41"/>
    </row>
    <row r="525" spans="1:6" x14ac:dyDescent="0.2">
      <c r="A525" s="14" t="s">
        <v>34</v>
      </c>
      <c r="B525" s="35"/>
      <c r="C525" s="14"/>
      <c r="D525" s="14"/>
      <c r="E525" s="63" t="s">
        <v>33</v>
      </c>
      <c r="F525" s="41"/>
    </row>
    <row r="526" spans="1:6" x14ac:dyDescent="0.2">
      <c r="A526" s="24"/>
      <c r="B526" s="33"/>
      <c r="C526" s="14"/>
      <c r="D526" s="14"/>
      <c r="E526" s="64" t="s">
        <v>59</v>
      </c>
      <c r="F526" s="35"/>
    </row>
    <row r="527" spans="1:6" x14ac:dyDescent="0.2">
      <c r="A527" s="25"/>
      <c r="B527" s="33"/>
      <c r="C527" s="14"/>
      <c r="D527" s="14" t="s">
        <v>1</v>
      </c>
      <c r="E527" s="65"/>
      <c r="F527" s="33"/>
    </row>
    <row r="528" spans="1:6" x14ac:dyDescent="0.2">
      <c r="A528" s="25"/>
      <c r="B528" s="33"/>
      <c r="C528" s="14"/>
      <c r="D528" s="14"/>
      <c r="E528" s="65"/>
      <c r="F528" s="41"/>
    </row>
    <row r="529" spans="1:6" x14ac:dyDescent="0.2">
      <c r="A529" s="18" t="s">
        <v>35</v>
      </c>
      <c r="B529" s="35"/>
      <c r="C529" s="14"/>
      <c r="D529" s="14"/>
      <c r="E529" s="65"/>
      <c r="F529" s="41"/>
    </row>
    <row r="530" spans="1:6" x14ac:dyDescent="0.2">
      <c r="A530" s="18" t="s">
        <v>36</v>
      </c>
      <c r="B530" s="33"/>
      <c r="C530" s="14"/>
      <c r="D530" s="14"/>
      <c r="E530" s="65"/>
      <c r="F530" s="41"/>
    </row>
    <row r="531" spans="1:6" ht="26.25" thickBot="1" x14ac:dyDescent="0.25">
      <c r="A531" s="18" t="s">
        <v>37</v>
      </c>
      <c r="B531" s="34"/>
      <c r="C531" s="14"/>
      <c r="D531" s="14"/>
      <c r="E531" s="53" t="s">
        <v>58</v>
      </c>
      <c r="F531" s="27">
        <f>SUM(F522:F525,F527:F530)</f>
        <v>0</v>
      </c>
    </row>
    <row r="532" spans="1:6" ht="27" thickTop="1" thickBot="1" x14ac:dyDescent="0.25">
      <c r="A532" s="19" t="s">
        <v>38</v>
      </c>
      <c r="B532" s="30">
        <f>SUM(B524,B526:B528,B530:B531)</f>
        <v>0</v>
      </c>
      <c r="C532" s="20"/>
      <c r="D532" s="14"/>
      <c r="E532" s="4"/>
      <c r="F532" s="4"/>
    </row>
    <row r="533" spans="1:6" ht="13.5" thickTop="1" x14ac:dyDescent="0.2">
      <c r="A533" s="4"/>
      <c r="B533" s="4"/>
      <c r="C533" s="4"/>
      <c r="D533" s="14"/>
      <c r="E533" s="14"/>
      <c r="F533" s="4"/>
    </row>
    <row r="534" spans="1:6" x14ac:dyDescent="0.2">
      <c r="A534" s="4"/>
      <c r="B534" s="4"/>
      <c r="C534" s="4"/>
      <c r="D534" s="14"/>
      <c r="E534" s="1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14" t="s">
        <v>1</v>
      </c>
      <c r="B538" s="14" t="s">
        <v>25</v>
      </c>
      <c r="C538" s="14" t="s">
        <v>26</v>
      </c>
      <c r="D538" s="4"/>
      <c r="E538" s="4"/>
      <c r="F538" s="4"/>
    </row>
    <row r="539" spans="1:6" ht="13.5" thickBot="1" x14ac:dyDescent="0.25">
      <c r="A539" s="15" t="s">
        <v>27</v>
      </c>
      <c r="B539" s="69" t="s">
        <v>130</v>
      </c>
      <c r="C539" s="70">
        <v>96</v>
      </c>
      <c r="D539" s="4"/>
      <c r="E539" s="4"/>
      <c r="F539" s="4"/>
    </row>
    <row r="540" spans="1:6" x14ac:dyDescent="0.2">
      <c r="A540" s="14"/>
      <c r="B540" s="14"/>
      <c r="C540" s="14"/>
      <c r="D540" s="14"/>
      <c r="E540" s="21"/>
      <c r="F540" s="16"/>
    </row>
    <row r="541" spans="1:6" x14ac:dyDescent="0.2">
      <c r="A541" s="14" t="s">
        <v>28</v>
      </c>
      <c r="B541" s="43" t="s">
        <v>55</v>
      </c>
      <c r="C541" s="14"/>
      <c r="D541" s="14"/>
      <c r="E541" s="14"/>
      <c r="F541" s="16"/>
    </row>
    <row r="542" spans="1:6" x14ac:dyDescent="0.2">
      <c r="A542" s="14" t="s">
        <v>61</v>
      </c>
      <c r="B542" s="33"/>
      <c r="C542" s="14"/>
      <c r="D542" s="14"/>
      <c r="E542" s="4"/>
      <c r="F542" s="4"/>
    </row>
    <row r="543" spans="1:6" x14ac:dyDescent="0.2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">
      <c r="A544" s="14" t="s">
        <v>30</v>
      </c>
      <c r="B544" s="33"/>
      <c r="C544" s="14"/>
      <c r="D544" s="14"/>
      <c r="E544" s="62" t="s">
        <v>29</v>
      </c>
      <c r="F544" s="14"/>
    </row>
    <row r="545" spans="1:6" x14ac:dyDescent="0.2">
      <c r="A545" s="14" t="s">
        <v>140</v>
      </c>
      <c r="B545" s="33"/>
      <c r="C545" s="14"/>
      <c r="D545" s="14"/>
      <c r="E545" s="63" t="s">
        <v>138</v>
      </c>
      <c r="F545" s="33"/>
    </row>
    <row r="546" spans="1:6" x14ac:dyDescent="0.2">
      <c r="A546" s="14" t="s">
        <v>58</v>
      </c>
      <c r="B546" s="28">
        <f>+F554</f>
        <v>0</v>
      </c>
      <c r="C546" s="14"/>
      <c r="D546" s="14"/>
      <c r="E546" s="63" t="s">
        <v>31</v>
      </c>
      <c r="F546" s="41"/>
    </row>
    <row r="547" spans="1:6" ht="25.5" x14ac:dyDescent="0.2">
      <c r="A547" s="17" t="s">
        <v>169</v>
      </c>
      <c r="B547" s="29">
        <f>+B542-B543+B544-B545-B546</f>
        <v>0</v>
      </c>
      <c r="C547" s="14" t="s">
        <v>1</v>
      </c>
      <c r="D547" s="14"/>
      <c r="E547" s="64" t="s">
        <v>32</v>
      </c>
      <c r="F547" s="41"/>
    </row>
    <row r="548" spans="1:6" x14ac:dyDescent="0.2">
      <c r="A548" s="14" t="s">
        <v>34</v>
      </c>
      <c r="B548" s="35"/>
      <c r="C548" s="14"/>
      <c r="D548" s="14"/>
      <c r="E548" s="63" t="s">
        <v>33</v>
      </c>
      <c r="F548" s="41"/>
    </row>
    <row r="549" spans="1:6" x14ac:dyDescent="0.2">
      <c r="A549" s="24"/>
      <c r="B549" s="33"/>
      <c r="C549" s="14"/>
      <c r="D549" s="14"/>
      <c r="E549" s="64" t="s">
        <v>59</v>
      </c>
      <c r="F549" s="35"/>
    </row>
    <row r="550" spans="1:6" x14ac:dyDescent="0.2">
      <c r="A550" s="25"/>
      <c r="B550" s="33"/>
      <c r="C550" s="14"/>
      <c r="D550" s="14" t="s">
        <v>1</v>
      </c>
      <c r="E550" s="65"/>
      <c r="F550" s="33"/>
    </row>
    <row r="551" spans="1:6" x14ac:dyDescent="0.2">
      <c r="A551" s="25"/>
      <c r="B551" s="33"/>
      <c r="C551" s="14"/>
      <c r="D551" s="14"/>
      <c r="E551" s="65"/>
      <c r="F551" s="41"/>
    </row>
    <row r="552" spans="1:6" x14ac:dyDescent="0.2">
      <c r="A552" s="18" t="s">
        <v>35</v>
      </c>
      <c r="B552" s="35"/>
      <c r="C552" s="14"/>
      <c r="D552" s="14"/>
      <c r="E552" s="65"/>
      <c r="F552" s="41"/>
    </row>
    <row r="553" spans="1:6" x14ac:dyDescent="0.2">
      <c r="A553" s="18" t="s">
        <v>36</v>
      </c>
      <c r="B553" s="33"/>
      <c r="C553" s="14"/>
      <c r="D553" s="14"/>
      <c r="E553" s="65"/>
      <c r="F553" s="41"/>
    </row>
    <row r="554" spans="1:6" ht="26.25" thickBot="1" x14ac:dyDescent="0.25">
      <c r="A554" s="18" t="s">
        <v>37</v>
      </c>
      <c r="B554" s="34"/>
      <c r="C554" s="14"/>
      <c r="D554" s="14"/>
      <c r="E554" s="53" t="s">
        <v>58</v>
      </c>
      <c r="F554" s="27">
        <f>SUM(F545:F548,F550:F553)</f>
        <v>0</v>
      </c>
    </row>
    <row r="555" spans="1:6" ht="27" thickTop="1" thickBot="1" x14ac:dyDescent="0.25">
      <c r="A555" s="19" t="s">
        <v>38</v>
      </c>
      <c r="B555" s="30">
        <f>SUM(B547,B549:B551,B553:B554)</f>
        <v>0</v>
      </c>
      <c r="C555" s="20"/>
      <c r="D555" s="14"/>
      <c r="E555" s="4"/>
      <c r="F555" s="4"/>
    </row>
    <row r="556" spans="1:6" ht="13.5" thickTop="1" x14ac:dyDescent="0.2">
      <c r="A556" s="4"/>
      <c r="B556" s="4"/>
      <c r="C556" s="4"/>
      <c r="D556" s="14"/>
      <c r="E556" s="14"/>
      <c r="F556" s="4"/>
    </row>
    <row r="557" spans="1:6" x14ac:dyDescent="0.2">
      <c r="A557" s="4"/>
      <c r="B557" s="4"/>
      <c r="C557" s="4"/>
      <c r="D557" s="14"/>
      <c r="E557" s="1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14" t="s">
        <v>1</v>
      </c>
      <c r="B561" s="14" t="s">
        <v>25</v>
      </c>
      <c r="C561" s="14" t="s">
        <v>26</v>
      </c>
      <c r="D561" s="4"/>
      <c r="E561" s="4"/>
      <c r="F561" s="4"/>
    </row>
    <row r="562" spans="1:6" ht="13.5" thickBot="1" x14ac:dyDescent="0.25">
      <c r="A562" s="15" t="s">
        <v>27</v>
      </c>
      <c r="B562" s="69" t="s">
        <v>131</v>
      </c>
      <c r="C562" s="70">
        <v>93</v>
      </c>
      <c r="D562" s="4"/>
      <c r="E562" s="4"/>
      <c r="F562" s="4"/>
    </row>
    <row r="563" spans="1:6" x14ac:dyDescent="0.2">
      <c r="A563" s="14"/>
      <c r="B563" s="14"/>
      <c r="C563" s="14"/>
      <c r="D563" s="14"/>
      <c r="E563" s="21"/>
      <c r="F563" s="16"/>
    </row>
    <row r="564" spans="1:6" x14ac:dyDescent="0.2">
      <c r="A564" s="14" t="s">
        <v>28</v>
      </c>
      <c r="B564" s="43" t="s">
        <v>55</v>
      </c>
      <c r="C564" s="14"/>
      <c r="D564" s="14"/>
      <c r="E564" s="14"/>
      <c r="F564" s="16"/>
    </row>
    <row r="565" spans="1:6" x14ac:dyDescent="0.2">
      <c r="A565" s="14" t="s">
        <v>61</v>
      </c>
      <c r="B565" s="33"/>
      <c r="C565" s="14"/>
      <c r="D565" s="14"/>
      <c r="E565" s="4"/>
      <c r="F565" s="4"/>
    </row>
    <row r="566" spans="1:6" x14ac:dyDescent="0.2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">
      <c r="A567" s="14" t="s">
        <v>30</v>
      </c>
      <c r="B567" s="33"/>
      <c r="C567" s="14"/>
      <c r="D567" s="14"/>
      <c r="E567" s="62" t="s">
        <v>29</v>
      </c>
      <c r="F567" s="14"/>
    </row>
    <row r="568" spans="1:6" x14ac:dyDescent="0.2">
      <c r="A568" s="14" t="s">
        <v>140</v>
      </c>
      <c r="B568" s="33"/>
      <c r="C568" s="14"/>
      <c r="D568" s="14"/>
      <c r="E568" s="63" t="s">
        <v>138</v>
      </c>
      <c r="F568" s="33"/>
    </row>
    <row r="569" spans="1:6" x14ac:dyDescent="0.2">
      <c r="A569" s="14" t="s">
        <v>58</v>
      </c>
      <c r="B569" s="28">
        <f>+F577</f>
        <v>0</v>
      </c>
      <c r="C569" s="14"/>
      <c r="D569" s="14"/>
      <c r="E569" s="63" t="s">
        <v>31</v>
      </c>
      <c r="F569" s="41"/>
    </row>
    <row r="570" spans="1:6" ht="25.5" x14ac:dyDescent="0.2">
      <c r="A570" s="17" t="s">
        <v>169</v>
      </c>
      <c r="B570" s="29">
        <f>+B565-B566+B567-B568-B569</f>
        <v>0</v>
      </c>
      <c r="C570" s="14" t="s">
        <v>1</v>
      </c>
      <c r="D570" s="14"/>
      <c r="E570" s="64" t="s">
        <v>32</v>
      </c>
      <c r="F570" s="41"/>
    </row>
    <row r="571" spans="1:6" x14ac:dyDescent="0.2">
      <c r="A571" s="14" t="s">
        <v>34</v>
      </c>
      <c r="B571" s="35"/>
      <c r="C571" s="14"/>
      <c r="D571" s="14"/>
      <c r="E571" s="63" t="s">
        <v>33</v>
      </c>
      <c r="F571" s="41"/>
    </row>
    <row r="572" spans="1:6" x14ac:dyDescent="0.2">
      <c r="A572" s="24"/>
      <c r="B572" s="33"/>
      <c r="C572" s="14"/>
      <c r="D572" s="14"/>
      <c r="E572" s="64" t="s">
        <v>59</v>
      </c>
      <c r="F572" s="35"/>
    </row>
    <row r="573" spans="1:6" x14ac:dyDescent="0.2">
      <c r="A573" s="25"/>
      <c r="B573" s="33"/>
      <c r="C573" s="14"/>
      <c r="D573" s="14" t="s">
        <v>1</v>
      </c>
      <c r="E573" s="65"/>
      <c r="F573" s="33"/>
    </row>
    <row r="574" spans="1:6" x14ac:dyDescent="0.2">
      <c r="A574" s="25"/>
      <c r="B574" s="33"/>
      <c r="C574" s="14"/>
      <c r="D574" s="14"/>
      <c r="E574" s="65"/>
      <c r="F574" s="41"/>
    </row>
    <row r="575" spans="1:6" x14ac:dyDescent="0.2">
      <c r="A575" s="18" t="s">
        <v>35</v>
      </c>
      <c r="B575" s="35"/>
      <c r="C575" s="14"/>
      <c r="D575" s="14"/>
      <c r="E575" s="65"/>
      <c r="F575" s="41"/>
    </row>
    <row r="576" spans="1:6" x14ac:dyDescent="0.2">
      <c r="A576" s="18" t="s">
        <v>36</v>
      </c>
      <c r="B576" s="33"/>
      <c r="C576" s="14"/>
      <c r="D576" s="14"/>
      <c r="E576" s="65"/>
      <c r="F576" s="41"/>
    </row>
    <row r="577" spans="1:6" ht="26.25" thickBot="1" x14ac:dyDescent="0.25">
      <c r="A577" s="18" t="s">
        <v>37</v>
      </c>
      <c r="B577" s="34"/>
      <c r="C577" s="14"/>
      <c r="D577" s="14"/>
      <c r="E577" s="53" t="s">
        <v>58</v>
      </c>
      <c r="F577" s="27">
        <f>SUM(F568:F571,F573:F576)</f>
        <v>0</v>
      </c>
    </row>
    <row r="578" spans="1:6" ht="27" thickTop="1" thickBot="1" x14ac:dyDescent="0.25">
      <c r="A578" s="19" t="s">
        <v>38</v>
      </c>
      <c r="B578" s="30">
        <f>SUM(B570,B572:B574,B576:B577)</f>
        <v>0</v>
      </c>
      <c r="C578" s="20"/>
      <c r="D578" s="14"/>
      <c r="E578" s="4"/>
      <c r="F578" s="4"/>
    </row>
    <row r="579" spans="1:6" ht="13.5" thickTop="1" x14ac:dyDescent="0.2">
      <c r="A579" s="4"/>
      <c r="B579" s="4"/>
      <c r="C579" s="4"/>
      <c r="D579" s="14"/>
      <c r="E579" s="14"/>
      <c r="F579" s="4"/>
    </row>
    <row r="580" spans="1:6" x14ac:dyDescent="0.2">
      <c r="A580" s="4"/>
      <c r="B580" s="4"/>
      <c r="C580" s="4"/>
      <c r="D580" s="14"/>
      <c r="E580" s="14"/>
      <c r="F580" s="4"/>
    </row>
    <row r="581" spans="1:6" x14ac:dyDescent="0.2">
      <c r="A581" s="4"/>
      <c r="B581" s="4"/>
      <c r="C581" s="4"/>
      <c r="D581" s="14"/>
      <c r="E581" s="1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14" t="s">
        <v>1</v>
      </c>
      <c r="B584" s="14" t="s">
        <v>25</v>
      </c>
      <c r="C584" s="14" t="s">
        <v>26</v>
      </c>
      <c r="D584" s="4"/>
      <c r="E584" s="4"/>
      <c r="F584" s="4"/>
    </row>
    <row r="585" spans="1:6" ht="13.5" thickBot="1" x14ac:dyDescent="0.25">
      <c r="A585" s="15" t="s">
        <v>27</v>
      </c>
      <c r="B585" s="69" t="s">
        <v>132</v>
      </c>
      <c r="C585" s="70">
        <v>95</v>
      </c>
      <c r="D585" s="4"/>
      <c r="E585" s="4"/>
      <c r="F585" s="4"/>
    </row>
    <row r="586" spans="1:6" x14ac:dyDescent="0.2">
      <c r="A586" s="14"/>
      <c r="B586" s="14"/>
      <c r="C586" s="14"/>
      <c r="D586" s="14"/>
      <c r="E586" s="21"/>
      <c r="F586" s="16"/>
    </row>
    <row r="587" spans="1:6" x14ac:dyDescent="0.2">
      <c r="A587" s="14" t="s">
        <v>28</v>
      </c>
      <c r="B587" s="43" t="s">
        <v>55</v>
      </c>
      <c r="C587" s="14"/>
      <c r="D587" s="14"/>
      <c r="E587" s="14"/>
      <c r="F587" s="16"/>
    </row>
    <row r="588" spans="1:6" x14ac:dyDescent="0.2">
      <c r="A588" s="14" t="s">
        <v>61</v>
      </c>
      <c r="B588" s="33"/>
      <c r="C588" s="14"/>
      <c r="D588" s="14"/>
      <c r="E588" s="4"/>
      <c r="F588" s="4"/>
    </row>
    <row r="589" spans="1:6" x14ac:dyDescent="0.2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">
      <c r="A590" s="14" t="s">
        <v>30</v>
      </c>
      <c r="B590" s="33"/>
      <c r="C590" s="14"/>
      <c r="D590" s="14"/>
      <c r="E590" s="62" t="s">
        <v>29</v>
      </c>
      <c r="F590" s="14"/>
    </row>
    <row r="591" spans="1:6" x14ac:dyDescent="0.2">
      <c r="A591" s="14" t="s">
        <v>140</v>
      </c>
      <c r="B591" s="33"/>
      <c r="C591" s="14"/>
      <c r="D591" s="14"/>
      <c r="E591" s="63" t="s">
        <v>138</v>
      </c>
      <c r="F591" s="33"/>
    </row>
    <row r="592" spans="1:6" x14ac:dyDescent="0.2">
      <c r="A592" s="14" t="s">
        <v>58</v>
      </c>
      <c r="B592" s="28">
        <f>+F600</f>
        <v>0</v>
      </c>
      <c r="C592" s="14"/>
      <c r="D592" s="14"/>
      <c r="E592" s="63" t="s">
        <v>31</v>
      </c>
      <c r="F592" s="41"/>
    </row>
    <row r="593" spans="1:6" ht="25.5" x14ac:dyDescent="0.2">
      <c r="A593" s="17" t="s">
        <v>169</v>
      </c>
      <c r="B593" s="29">
        <f>+B588-B589+B590-B591-B592</f>
        <v>0</v>
      </c>
      <c r="C593" s="14" t="s">
        <v>1</v>
      </c>
      <c r="D593" s="14"/>
      <c r="E593" s="64" t="s">
        <v>32</v>
      </c>
      <c r="F593" s="41"/>
    </row>
    <row r="594" spans="1:6" x14ac:dyDescent="0.2">
      <c r="A594" s="14" t="s">
        <v>34</v>
      </c>
      <c r="B594" s="35"/>
      <c r="C594" s="14"/>
      <c r="D594" s="14"/>
      <c r="E594" s="63" t="s">
        <v>33</v>
      </c>
      <c r="F594" s="41"/>
    </row>
    <row r="595" spans="1:6" x14ac:dyDescent="0.2">
      <c r="A595" s="24"/>
      <c r="B595" s="33"/>
      <c r="C595" s="14"/>
      <c r="D595" s="14"/>
      <c r="E595" s="64" t="s">
        <v>59</v>
      </c>
      <c r="F595" s="35"/>
    </row>
    <row r="596" spans="1:6" x14ac:dyDescent="0.2">
      <c r="A596" s="25"/>
      <c r="B596" s="33"/>
      <c r="C596" s="14"/>
      <c r="D596" s="14" t="s">
        <v>1</v>
      </c>
      <c r="E596" s="65"/>
      <c r="F596" s="33"/>
    </row>
    <row r="597" spans="1:6" x14ac:dyDescent="0.2">
      <c r="A597" s="25"/>
      <c r="B597" s="33"/>
      <c r="C597" s="14"/>
      <c r="D597" s="14"/>
      <c r="E597" s="65"/>
      <c r="F597" s="41"/>
    </row>
    <row r="598" spans="1:6" x14ac:dyDescent="0.2">
      <c r="A598" s="18" t="s">
        <v>35</v>
      </c>
      <c r="B598" s="35"/>
      <c r="C598" s="14"/>
      <c r="D598" s="14"/>
      <c r="E598" s="65"/>
      <c r="F598" s="41"/>
    </row>
    <row r="599" spans="1:6" x14ac:dyDescent="0.2">
      <c r="A599" s="18" t="s">
        <v>36</v>
      </c>
      <c r="B599" s="33"/>
      <c r="C599" s="14"/>
      <c r="D599" s="14"/>
      <c r="E599" s="65"/>
      <c r="F599" s="41"/>
    </row>
    <row r="600" spans="1:6" ht="26.25" thickBot="1" x14ac:dyDescent="0.25">
      <c r="A600" s="18" t="s">
        <v>37</v>
      </c>
      <c r="B600" s="34"/>
      <c r="C600" s="14"/>
      <c r="D600" s="14"/>
      <c r="E600" s="53" t="s">
        <v>58</v>
      </c>
      <c r="F600" s="27">
        <f>SUM(F591:F594,F596:F599)</f>
        <v>0</v>
      </c>
    </row>
    <row r="601" spans="1:6" ht="27" thickTop="1" thickBot="1" x14ac:dyDescent="0.25">
      <c r="A601" s="19" t="s">
        <v>38</v>
      </c>
      <c r="B601" s="30">
        <f>SUM(B593,B595:B597,B599:B600)</f>
        <v>0</v>
      </c>
      <c r="C601" s="20"/>
      <c r="D601" s="14"/>
      <c r="E601" s="4"/>
      <c r="F601" s="4"/>
    </row>
    <row r="602" spans="1:6" ht="13.5" thickTop="1" x14ac:dyDescent="0.2">
      <c r="A602" s="4"/>
      <c r="B602" s="4"/>
      <c r="C602" s="4"/>
      <c r="D602" s="14"/>
      <c r="E602" s="14"/>
      <c r="F602" s="4"/>
    </row>
    <row r="603" spans="1:6" x14ac:dyDescent="0.2">
      <c r="A603" s="4"/>
      <c r="B603" s="4"/>
      <c r="C603" s="4"/>
      <c r="D603" s="14"/>
      <c r="E603" s="14"/>
      <c r="F603" s="4"/>
    </row>
    <row r="604" spans="1:6" x14ac:dyDescent="0.2">
      <c r="A604" s="4"/>
      <c r="B604" s="4"/>
      <c r="C604" s="4"/>
      <c r="D604" s="14"/>
      <c r="E604" s="1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14" t="s">
        <v>1</v>
      </c>
      <c r="B607" s="14" t="s">
        <v>25</v>
      </c>
      <c r="C607" s="14" t="s">
        <v>26</v>
      </c>
      <c r="D607" s="4"/>
      <c r="E607" s="4"/>
      <c r="F607" s="4"/>
    </row>
    <row r="608" spans="1:6" ht="13.5" thickBot="1" x14ac:dyDescent="0.25">
      <c r="A608" s="15" t="s">
        <v>27</v>
      </c>
      <c r="B608" s="69" t="s">
        <v>133</v>
      </c>
      <c r="C608" s="70">
        <v>98</v>
      </c>
      <c r="D608" s="4"/>
      <c r="E608" s="4"/>
      <c r="F608" s="4"/>
    </row>
    <row r="609" spans="1:6" x14ac:dyDescent="0.2">
      <c r="A609" s="14"/>
      <c r="B609" s="14"/>
      <c r="C609" s="14"/>
      <c r="D609" s="14"/>
      <c r="E609" s="21"/>
      <c r="F609" s="16"/>
    </row>
    <row r="610" spans="1:6" x14ac:dyDescent="0.2">
      <c r="A610" s="14" t="s">
        <v>28</v>
      </c>
      <c r="B610" s="43" t="s">
        <v>55</v>
      </c>
      <c r="C610" s="14"/>
      <c r="D610" s="14"/>
      <c r="E610" s="14"/>
      <c r="F610" s="16"/>
    </row>
    <row r="611" spans="1:6" x14ac:dyDescent="0.2">
      <c r="A611" s="14" t="s">
        <v>61</v>
      </c>
      <c r="B611" s="33"/>
      <c r="C611" s="14"/>
      <c r="D611" s="14"/>
      <c r="E611" s="4"/>
      <c r="F611" s="4"/>
    </row>
    <row r="612" spans="1:6" x14ac:dyDescent="0.2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">
      <c r="A613" s="14" t="s">
        <v>30</v>
      </c>
      <c r="B613" s="33"/>
      <c r="C613" s="14"/>
      <c r="D613" s="14"/>
      <c r="E613" s="62" t="s">
        <v>29</v>
      </c>
      <c r="F613" s="14"/>
    </row>
    <row r="614" spans="1:6" x14ac:dyDescent="0.2">
      <c r="A614" s="14" t="s">
        <v>140</v>
      </c>
      <c r="B614" s="33"/>
      <c r="C614" s="14"/>
      <c r="D614" s="14"/>
      <c r="E614" s="63" t="s">
        <v>138</v>
      </c>
      <c r="F614" s="33"/>
    </row>
    <row r="615" spans="1:6" x14ac:dyDescent="0.2">
      <c r="A615" s="14" t="s">
        <v>58</v>
      </c>
      <c r="B615" s="28">
        <f>+F623</f>
        <v>0</v>
      </c>
      <c r="C615" s="14"/>
      <c r="D615" s="14"/>
      <c r="E615" s="63" t="s">
        <v>31</v>
      </c>
      <c r="F615" s="41"/>
    </row>
    <row r="616" spans="1:6" ht="25.5" x14ac:dyDescent="0.2">
      <c r="A616" s="17" t="s">
        <v>169</v>
      </c>
      <c r="B616" s="29">
        <f>+B611-B612+B613-B614-B615</f>
        <v>0</v>
      </c>
      <c r="C616" s="14" t="s">
        <v>1</v>
      </c>
      <c r="D616" s="14"/>
      <c r="E616" s="64" t="s">
        <v>32</v>
      </c>
      <c r="F616" s="41"/>
    </row>
    <row r="617" spans="1:6" x14ac:dyDescent="0.2">
      <c r="A617" s="14" t="s">
        <v>34</v>
      </c>
      <c r="B617" s="35"/>
      <c r="C617" s="14"/>
      <c r="D617" s="14"/>
      <c r="E617" s="63" t="s">
        <v>33</v>
      </c>
      <c r="F617" s="41"/>
    </row>
    <row r="618" spans="1:6" x14ac:dyDescent="0.2">
      <c r="A618" s="24"/>
      <c r="B618" s="33"/>
      <c r="C618" s="14"/>
      <c r="D618" s="14"/>
      <c r="E618" s="64" t="s">
        <v>59</v>
      </c>
      <c r="F618" s="35"/>
    </row>
    <row r="619" spans="1:6" x14ac:dyDescent="0.2">
      <c r="A619" s="25"/>
      <c r="B619" s="33"/>
      <c r="C619" s="14"/>
      <c r="D619" s="14" t="s">
        <v>1</v>
      </c>
      <c r="E619" s="65"/>
      <c r="F619" s="33"/>
    </row>
    <row r="620" spans="1:6" x14ac:dyDescent="0.2">
      <c r="A620" s="25"/>
      <c r="B620" s="33"/>
      <c r="C620" s="14"/>
      <c r="D620" s="14"/>
      <c r="E620" s="65"/>
      <c r="F620" s="41"/>
    </row>
    <row r="621" spans="1:6" x14ac:dyDescent="0.2">
      <c r="A621" s="18" t="s">
        <v>35</v>
      </c>
      <c r="B621" s="35"/>
      <c r="C621" s="14"/>
      <c r="D621" s="14"/>
      <c r="E621" s="65"/>
      <c r="F621" s="41"/>
    </row>
    <row r="622" spans="1:6" x14ac:dyDescent="0.2">
      <c r="A622" s="18" t="s">
        <v>36</v>
      </c>
      <c r="B622" s="33"/>
      <c r="C622" s="14"/>
      <c r="D622" s="14"/>
      <c r="E622" s="65"/>
      <c r="F622" s="41"/>
    </row>
    <row r="623" spans="1:6" ht="26.25" thickBot="1" x14ac:dyDescent="0.25">
      <c r="A623" s="18" t="s">
        <v>37</v>
      </c>
      <c r="B623" s="34"/>
      <c r="C623" s="14"/>
      <c r="D623" s="14"/>
      <c r="E623" s="53" t="s">
        <v>58</v>
      </c>
      <c r="F623" s="27">
        <f>SUM(F614:F617,F619:F622)</f>
        <v>0</v>
      </c>
    </row>
    <row r="624" spans="1:6" ht="27" thickTop="1" thickBot="1" x14ac:dyDescent="0.25">
      <c r="A624" s="19" t="s">
        <v>38</v>
      </c>
      <c r="B624" s="30">
        <f>SUM(B616,B618:B620,B622:B623)</f>
        <v>0</v>
      </c>
      <c r="C624" s="20"/>
      <c r="D624" s="14"/>
      <c r="E624" s="4"/>
      <c r="F624" s="4"/>
    </row>
    <row r="625" spans="1:6" ht="13.5" thickTop="1" x14ac:dyDescent="0.2">
      <c r="A625" s="4"/>
      <c r="B625" s="4"/>
      <c r="C625" s="4"/>
      <c r="D625" s="14"/>
      <c r="E625" s="14"/>
      <c r="F625" s="4"/>
    </row>
    <row r="626" spans="1:6" x14ac:dyDescent="0.2">
      <c r="A626" s="4"/>
      <c r="B626" s="4"/>
      <c r="C626" s="4"/>
      <c r="D626" s="14"/>
      <c r="E626" s="1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14" t="s">
        <v>1</v>
      </c>
      <c r="B630" s="14" t="s">
        <v>25</v>
      </c>
      <c r="C630" s="14" t="s">
        <v>26</v>
      </c>
      <c r="D630" s="4"/>
      <c r="E630" s="4"/>
      <c r="F630" s="4"/>
    </row>
    <row r="631" spans="1:6" ht="13.5" thickBot="1" x14ac:dyDescent="0.25">
      <c r="A631" s="15" t="s">
        <v>27</v>
      </c>
      <c r="B631" s="69" t="s">
        <v>134</v>
      </c>
      <c r="C631" s="70">
        <v>97</v>
      </c>
      <c r="D631" s="4"/>
      <c r="E631" s="4"/>
      <c r="F631" s="4"/>
    </row>
    <row r="632" spans="1:6" x14ac:dyDescent="0.2">
      <c r="A632" s="14"/>
      <c r="B632" s="14"/>
      <c r="C632" s="14"/>
      <c r="D632" s="14"/>
      <c r="E632" s="21"/>
      <c r="F632" s="16"/>
    </row>
    <row r="633" spans="1:6" x14ac:dyDescent="0.2">
      <c r="A633" s="14" t="s">
        <v>28</v>
      </c>
      <c r="B633" s="43" t="s">
        <v>55</v>
      </c>
      <c r="C633" s="14"/>
      <c r="D633" s="14"/>
      <c r="E633" s="14"/>
      <c r="F633" s="16"/>
    </row>
    <row r="634" spans="1:6" x14ac:dyDescent="0.2">
      <c r="A634" s="14" t="s">
        <v>61</v>
      </c>
      <c r="B634" s="33"/>
      <c r="C634" s="14"/>
      <c r="D634" s="14"/>
      <c r="E634" s="4"/>
      <c r="F634" s="4"/>
    </row>
    <row r="635" spans="1:6" x14ac:dyDescent="0.2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">
      <c r="A636" s="14" t="s">
        <v>30</v>
      </c>
      <c r="B636" s="33"/>
      <c r="C636" s="14"/>
      <c r="D636" s="14"/>
      <c r="E636" s="62" t="s">
        <v>29</v>
      </c>
      <c r="F636" s="14"/>
    </row>
    <row r="637" spans="1:6" x14ac:dyDescent="0.2">
      <c r="A637" s="14" t="s">
        <v>140</v>
      </c>
      <c r="B637" s="33"/>
      <c r="C637" s="14"/>
      <c r="D637" s="14"/>
      <c r="E637" s="63" t="s">
        <v>138</v>
      </c>
      <c r="F637" s="33"/>
    </row>
    <row r="638" spans="1:6" x14ac:dyDescent="0.2">
      <c r="A638" s="14" t="s">
        <v>58</v>
      </c>
      <c r="B638" s="28">
        <f>+F646</f>
        <v>0</v>
      </c>
      <c r="C638" s="14"/>
      <c r="D638" s="14"/>
      <c r="E638" s="63" t="s">
        <v>31</v>
      </c>
      <c r="F638" s="41"/>
    </row>
    <row r="639" spans="1:6" ht="25.5" x14ac:dyDescent="0.2">
      <c r="A639" s="17" t="s">
        <v>169</v>
      </c>
      <c r="B639" s="29">
        <f>+B634-B635+B636-B637-B638</f>
        <v>0</v>
      </c>
      <c r="C639" s="14" t="s">
        <v>1</v>
      </c>
      <c r="D639" s="14"/>
      <c r="E639" s="64" t="s">
        <v>32</v>
      </c>
      <c r="F639" s="41"/>
    </row>
    <row r="640" spans="1:6" x14ac:dyDescent="0.2">
      <c r="A640" s="14" t="s">
        <v>34</v>
      </c>
      <c r="B640" s="35"/>
      <c r="C640" s="14"/>
      <c r="D640" s="14"/>
      <c r="E640" s="63" t="s">
        <v>33</v>
      </c>
      <c r="F640" s="41"/>
    </row>
    <row r="641" spans="1:6" x14ac:dyDescent="0.2">
      <c r="A641" s="24"/>
      <c r="B641" s="33"/>
      <c r="C641" s="14"/>
      <c r="D641" s="14"/>
      <c r="E641" s="64" t="s">
        <v>59</v>
      </c>
      <c r="F641" s="35"/>
    </row>
    <row r="642" spans="1:6" x14ac:dyDescent="0.2">
      <c r="A642" s="25"/>
      <c r="B642" s="33"/>
      <c r="C642" s="14"/>
      <c r="D642" s="14" t="s">
        <v>1</v>
      </c>
      <c r="E642" s="65"/>
      <c r="F642" s="33"/>
    </row>
    <row r="643" spans="1:6" x14ac:dyDescent="0.2">
      <c r="A643" s="25"/>
      <c r="B643" s="33"/>
      <c r="C643" s="14"/>
      <c r="D643" s="14"/>
      <c r="E643" s="65"/>
      <c r="F643" s="41"/>
    </row>
    <row r="644" spans="1:6" x14ac:dyDescent="0.2">
      <c r="A644" s="18" t="s">
        <v>35</v>
      </c>
      <c r="B644" s="35"/>
      <c r="C644" s="14"/>
      <c r="D644" s="14"/>
      <c r="E644" s="65"/>
      <c r="F644" s="41"/>
    </row>
    <row r="645" spans="1:6" x14ac:dyDescent="0.2">
      <c r="A645" s="18" t="s">
        <v>36</v>
      </c>
      <c r="B645" s="33"/>
      <c r="C645" s="14"/>
      <c r="D645" s="14"/>
      <c r="E645" s="65"/>
      <c r="F645" s="41"/>
    </row>
    <row r="646" spans="1:6" ht="26.25" thickBot="1" x14ac:dyDescent="0.25">
      <c r="A646" s="18" t="s">
        <v>37</v>
      </c>
      <c r="B646" s="34"/>
      <c r="C646" s="14"/>
      <c r="D646" s="14"/>
      <c r="E646" s="53" t="s">
        <v>58</v>
      </c>
      <c r="F646" s="27">
        <f>SUM(F637:F640,F642:F645)</f>
        <v>0</v>
      </c>
    </row>
    <row r="647" spans="1:6" ht="27" thickTop="1" thickBot="1" x14ac:dyDescent="0.25">
      <c r="A647" s="19" t="s">
        <v>38</v>
      </c>
      <c r="B647" s="30">
        <f>SUM(B639,B641:B643,B645:B646)</f>
        <v>0</v>
      </c>
      <c r="C647" s="20"/>
      <c r="D647" s="14"/>
      <c r="E647" s="4"/>
      <c r="F647" s="4"/>
    </row>
    <row r="648" spans="1:6" ht="13.5" thickTop="1" x14ac:dyDescent="0.2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9BFC-6B4D-4241-857A-1DBC282BE0AE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3" width="15.85546875" customWidth="1"/>
    <col min="4" max="4" width="2.28515625" customWidth="1"/>
    <col min="5" max="5" width="45.85546875" customWidth="1"/>
    <col min="6" max="6" width="15.85546875" customWidth="1"/>
  </cols>
  <sheetData>
    <row r="1" spans="1:6" x14ac:dyDescent="0.2">
      <c r="A1" s="3" t="s">
        <v>0</v>
      </c>
      <c r="B1" s="2" t="s">
        <v>1</v>
      </c>
      <c r="C1" s="4"/>
      <c r="D1" s="4"/>
      <c r="E1" s="4"/>
      <c r="F1" s="4"/>
    </row>
    <row r="2" spans="1:6" x14ac:dyDescent="0.2">
      <c r="A2" s="4" t="s">
        <v>2</v>
      </c>
      <c r="B2" s="13"/>
      <c r="C2" s="4"/>
      <c r="D2" s="4"/>
    </row>
    <row r="3" spans="1:6" x14ac:dyDescent="0.2">
      <c r="A3" s="4" t="s">
        <v>3</v>
      </c>
      <c r="B3" s="22"/>
      <c r="C3" s="4"/>
      <c r="D3" s="4"/>
      <c r="E3" s="4"/>
      <c r="F3" s="4"/>
    </row>
    <row r="4" spans="1:6" x14ac:dyDescent="0.2">
      <c r="A4" s="4" t="s">
        <v>4</v>
      </c>
      <c r="B4" s="22"/>
      <c r="C4" s="4"/>
      <c r="D4" s="4"/>
      <c r="E4" s="4"/>
      <c r="F4" s="4"/>
    </row>
    <row r="5" spans="1:6" x14ac:dyDescent="0.2">
      <c r="A5" s="4"/>
      <c r="B5" s="9"/>
      <c r="C5" s="4"/>
      <c r="D5" s="4"/>
      <c r="E5" s="4" t="s">
        <v>1</v>
      </c>
      <c r="F5" s="4"/>
    </row>
    <row r="6" spans="1:6" x14ac:dyDescent="0.2">
      <c r="A6" s="4"/>
      <c r="B6" s="4"/>
      <c r="C6" s="4"/>
      <c r="D6" s="4"/>
      <c r="E6" s="4" t="s">
        <v>1</v>
      </c>
      <c r="F6" s="4"/>
    </row>
    <row r="7" spans="1:6" ht="13.5" thickBot="1" x14ac:dyDescent="0.25">
      <c r="A7" s="10" t="s">
        <v>5</v>
      </c>
      <c r="B7" s="23"/>
      <c r="C7" s="4" t="s">
        <v>1</v>
      </c>
      <c r="D7" s="4"/>
      <c r="E7" s="4"/>
      <c r="F7" s="4"/>
    </row>
    <row r="8" spans="1:6" x14ac:dyDescent="0.2">
      <c r="A8" s="4"/>
      <c r="B8" s="4"/>
      <c r="C8" s="4"/>
      <c r="D8" s="4"/>
      <c r="E8" s="4"/>
      <c r="F8" s="4"/>
    </row>
    <row r="9" spans="1:6" x14ac:dyDescent="0.2">
      <c r="A9" s="3" t="s">
        <v>6</v>
      </c>
      <c r="B9" s="4"/>
      <c r="C9" s="42" t="s">
        <v>55</v>
      </c>
      <c r="D9" s="4"/>
      <c r="E9" s="7" t="s">
        <v>7</v>
      </c>
      <c r="F9" s="4"/>
    </row>
    <row r="10" spans="1:6" x14ac:dyDescent="0.2">
      <c r="A10" s="4"/>
      <c r="B10" s="4"/>
      <c r="C10" s="4"/>
      <c r="D10" s="4"/>
      <c r="E10" s="66" t="s">
        <v>138</v>
      </c>
      <c r="F10" s="38"/>
    </row>
    <row r="11" spans="1:6" x14ac:dyDescent="0.2">
      <c r="A11" s="4" t="s">
        <v>60</v>
      </c>
      <c r="B11" s="4"/>
      <c r="C11" s="31"/>
      <c r="D11" s="4"/>
      <c r="E11" s="4" t="s">
        <v>31</v>
      </c>
      <c r="F11" s="38"/>
    </row>
    <row r="12" spans="1:6" x14ac:dyDescent="0.2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">
      <c r="A13" s="4" t="s">
        <v>139</v>
      </c>
      <c r="B13" s="4"/>
      <c r="C13" s="32"/>
      <c r="D13" s="4" t="s">
        <v>1</v>
      </c>
      <c r="E13" s="4" t="s">
        <v>11</v>
      </c>
      <c r="F13" s="39"/>
    </row>
    <row r="14" spans="1:6" x14ac:dyDescent="0.2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">
      <c r="A15" s="5" t="s">
        <v>170</v>
      </c>
      <c r="B15" s="5"/>
      <c r="C15" s="73">
        <f>+C11-C12-C13-C14</f>
        <v>0</v>
      </c>
      <c r="D15" s="4"/>
      <c r="E15" s="13"/>
      <c r="F15" s="38"/>
    </row>
    <row r="16" spans="1:6" x14ac:dyDescent="0.2">
      <c r="A16" s="4" t="s">
        <v>14</v>
      </c>
      <c r="B16" s="2"/>
      <c r="C16" s="4"/>
      <c r="D16" s="4"/>
      <c r="E16" s="13"/>
      <c r="F16" s="38"/>
    </row>
    <row r="17" spans="1:6" x14ac:dyDescent="0.2">
      <c r="A17" s="4" t="s">
        <v>15</v>
      </c>
      <c r="B17" s="32"/>
      <c r="C17" s="73">
        <f>+B17</f>
        <v>0</v>
      </c>
      <c r="D17" s="4"/>
      <c r="E17" s="13"/>
      <c r="F17" s="38"/>
    </row>
    <row r="18" spans="1:6" x14ac:dyDescent="0.2">
      <c r="A18" s="4" t="s">
        <v>16</v>
      </c>
      <c r="B18" s="2"/>
      <c r="C18" s="74">
        <f>+B19+B20-B21</f>
        <v>0</v>
      </c>
      <c r="D18" s="4"/>
      <c r="E18" s="13"/>
      <c r="F18" s="38"/>
    </row>
    <row r="19" spans="1:6" x14ac:dyDescent="0.2">
      <c r="A19" s="4" t="s">
        <v>17</v>
      </c>
      <c r="B19" s="31"/>
      <c r="C19" s="4"/>
      <c r="D19" s="4"/>
      <c r="E19" s="13"/>
      <c r="F19" s="38"/>
    </row>
    <row r="20" spans="1:6" x14ac:dyDescent="0.2">
      <c r="A20" s="4" t="s">
        <v>18</v>
      </c>
      <c r="B20" s="32"/>
      <c r="C20" s="4"/>
      <c r="D20" s="4"/>
      <c r="E20" s="13"/>
      <c r="F20" s="38"/>
    </row>
    <row r="21" spans="1:6" x14ac:dyDescent="0.2">
      <c r="A21" s="4" t="s">
        <v>19</v>
      </c>
      <c r="B21" s="32"/>
      <c r="C21" s="4"/>
      <c r="D21" s="4"/>
      <c r="E21" s="13"/>
      <c r="F21" s="38"/>
    </row>
    <row r="22" spans="1:6" x14ac:dyDescent="0.2">
      <c r="A22" s="83" t="s">
        <v>57</v>
      </c>
      <c r="B22" s="36"/>
      <c r="C22" s="4"/>
      <c r="D22" s="4"/>
      <c r="E22" s="13"/>
      <c r="F22" s="38"/>
    </row>
    <row r="23" spans="1:6" x14ac:dyDescent="0.2">
      <c r="A23" s="54" t="s">
        <v>21</v>
      </c>
      <c r="B23" s="36"/>
      <c r="C23" s="11"/>
      <c r="D23" s="4"/>
      <c r="E23" s="13"/>
      <c r="F23" s="38"/>
    </row>
    <row r="24" spans="1:6" ht="13.5" thickBot="1" x14ac:dyDescent="0.25">
      <c r="A24" s="82" t="s">
        <v>22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" thickTop="1" thickBot="1" x14ac:dyDescent="0.25">
      <c r="A25" s="6" t="s">
        <v>23</v>
      </c>
      <c r="B25" s="37"/>
      <c r="C25" s="79">
        <f>+C15+C17+C18+C23-C24</f>
        <v>0</v>
      </c>
      <c r="D25" s="4"/>
      <c r="E25" s="4"/>
      <c r="F25" s="4"/>
    </row>
    <row r="26" spans="1:6" ht="13.5" thickTop="1" x14ac:dyDescent="0.2">
      <c r="A26" s="44"/>
      <c r="B26" s="40"/>
      <c r="C26" s="45"/>
      <c r="D26" s="4"/>
      <c r="E26" s="4"/>
      <c r="F26" s="4"/>
    </row>
    <row r="27" spans="1:6" x14ac:dyDescent="0.2">
      <c r="A27" s="44"/>
      <c r="B27" s="40"/>
      <c r="C27" s="45"/>
      <c r="D27" s="4"/>
      <c r="E27" s="4"/>
      <c r="F27" s="4"/>
    </row>
    <row r="28" spans="1:6" x14ac:dyDescent="0.2">
      <c r="A28" s="44"/>
      <c r="B28" s="40"/>
      <c r="C28" s="45"/>
      <c r="D28" s="4"/>
      <c r="E28" s="4"/>
      <c r="F28" s="4"/>
    </row>
    <row r="29" spans="1:6" x14ac:dyDescent="0.2">
      <c r="A29" s="44"/>
      <c r="B29" s="40"/>
      <c r="C29" s="45"/>
      <c r="D29" s="4"/>
      <c r="E29" s="4"/>
      <c r="F29" s="4"/>
    </row>
    <row r="30" spans="1:6" ht="15" x14ac:dyDescent="0.25">
      <c r="A30" s="52" t="s">
        <v>24</v>
      </c>
      <c r="B30" s="4"/>
      <c r="C30" s="4"/>
      <c r="D30" s="4"/>
      <c r="E30" s="4"/>
      <c r="F30" s="4"/>
    </row>
    <row r="31" spans="1:6" ht="15" x14ac:dyDescent="0.25">
      <c r="A31" s="52"/>
      <c r="B31" s="4"/>
      <c r="C31" s="4"/>
      <c r="D31" s="4"/>
      <c r="E31" s="4"/>
      <c r="F31" s="4"/>
    </row>
    <row r="32" spans="1:6" x14ac:dyDescent="0.2">
      <c r="A32" s="14" t="s">
        <v>1</v>
      </c>
      <c r="B32" s="14" t="s">
        <v>25</v>
      </c>
      <c r="C32" s="14" t="s">
        <v>26</v>
      </c>
      <c r="D32" s="4"/>
      <c r="E32" s="4"/>
      <c r="F32" s="4"/>
    </row>
    <row r="33" spans="1:6" ht="13.5" thickBot="1" x14ac:dyDescent="0.25">
      <c r="A33" s="15" t="s">
        <v>27</v>
      </c>
      <c r="B33" s="69" t="s">
        <v>72</v>
      </c>
      <c r="C33" s="70">
        <v>10</v>
      </c>
      <c r="D33" s="4"/>
      <c r="E33" s="4"/>
      <c r="F33" s="4"/>
    </row>
    <row r="34" spans="1:6" x14ac:dyDescent="0.2">
      <c r="A34" s="14"/>
      <c r="B34" s="14"/>
      <c r="C34" s="14"/>
      <c r="D34" s="14"/>
      <c r="E34" s="21"/>
      <c r="F34" s="16"/>
    </row>
    <row r="35" spans="1:6" x14ac:dyDescent="0.2">
      <c r="A35" s="14" t="s">
        <v>28</v>
      </c>
      <c r="B35" s="43" t="s">
        <v>55</v>
      </c>
      <c r="C35" s="14"/>
      <c r="D35" s="14"/>
      <c r="E35" s="14"/>
      <c r="F35" s="16"/>
    </row>
    <row r="36" spans="1:6" x14ac:dyDescent="0.2">
      <c r="A36" s="14" t="s">
        <v>61</v>
      </c>
      <c r="B36" s="33"/>
      <c r="C36" s="14"/>
      <c r="D36" s="14"/>
      <c r="E36" s="4"/>
      <c r="F36" s="4"/>
    </row>
    <row r="37" spans="1:6" x14ac:dyDescent="0.2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">
      <c r="A38" s="14" t="s">
        <v>30</v>
      </c>
      <c r="B38" s="33"/>
      <c r="C38" s="14"/>
      <c r="D38" s="14"/>
      <c r="E38" s="62" t="s">
        <v>29</v>
      </c>
      <c r="F38" s="14"/>
    </row>
    <row r="39" spans="1:6" x14ac:dyDescent="0.2">
      <c r="A39" s="14" t="s">
        <v>140</v>
      </c>
      <c r="B39" s="33"/>
      <c r="C39" s="14"/>
      <c r="D39" s="14"/>
      <c r="E39" s="63" t="s">
        <v>138</v>
      </c>
      <c r="F39" s="33"/>
    </row>
    <row r="40" spans="1:6" x14ac:dyDescent="0.2">
      <c r="A40" s="14" t="s">
        <v>58</v>
      </c>
      <c r="B40" s="28">
        <f>+F48</f>
        <v>0</v>
      </c>
      <c r="C40" s="14"/>
      <c r="D40" s="14"/>
      <c r="E40" s="63" t="s">
        <v>31</v>
      </c>
      <c r="F40" s="41"/>
    </row>
    <row r="41" spans="1:6" ht="25.5" x14ac:dyDescent="0.2">
      <c r="A41" s="17" t="s">
        <v>169</v>
      </c>
      <c r="B41" s="29">
        <f>+B36-B37+B38-B39-B40</f>
        <v>0</v>
      </c>
      <c r="C41" s="14" t="s">
        <v>1</v>
      </c>
      <c r="D41" s="14"/>
      <c r="E41" s="64" t="s">
        <v>32</v>
      </c>
      <c r="F41" s="41"/>
    </row>
    <row r="42" spans="1:6" x14ac:dyDescent="0.2">
      <c r="A42" s="14" t="s">
        <v>34</v>
      </c>
      <c r="B42" s="35"/>
      <c r="C42" s="14"/>
      <c r="D42" s="14"/>
      <c r="E42" s="63" t="s">
        <v>33</v>
      </c>
      <c r="F42" s="41"/>
    </row>
    <row r="43" spans="1:6" x14ac:dyDescent="0.2">
      <c r="A43" s="24"/>
      <c r="B43" s="33"/>
      <c r="C43" s="14"/>
      <c r="D43" s="14"/>
      <c r="E43" s="64" t="s">
        <v>59</v>
      </c>
      <c r="F43" s="35"/>
    </row>
    <row r="44" spans="1:6" x14ac:dyDescent="0.2">
      <c r="A44" s="25"/>
      <c r="B44" s="33"/>
      <c r="C44" s="14"/>
      <c r="D44" s="14" t="s">
        <v>1</v>
      </c>
      <c r="E44" s="65"/>
      <c r="F44" s="33"/>
    </row>
    <row r="45" spans="1:6" x14ac:dyDescent="0.2">
      <c r="A45" s="25"/>
      <c r="B45" s="33"/>
      <c r="C45" s="14"/>
      <c r="D45" s="14"/>
      <c r="E45" s="65"/>
      <c r="F45" s="41"/>
    </row>
    <row r="46" spans="1:6" x14ac:dyDescent="0.2">
      <c r="A46" s="18" t="s">
        <v>35</v>
      </c>
      <c r="B46" s="35"/>
      <c r="C46" s="14"/>
      <c r="D46" s="14"/>
      <c r="E46" s="65"/>
      <c r="F46" s="41"/>
    </row>
    <row r="47" spans="1:6" x14ac:dyDescent="0.2">
      <c r="A47" s="18" t="s">
        <v>36</v>
      </c>
      <c r="B47" s="33"/>
      <c r="C47" s="14"/>
      <c r="D47" s="14"/>
      <c r="E47" s="65"/>
      <c r="F47" s="41"/>
    </row>
    <row r="48" spans="1:6" ht="26.25" thickBot="1" x14ac:dyDescent="0.25">
      <c r="A48" s="18" t="s">
        <v>37</v>
      </c>
      <c r="B48" s="34"/>
      <c r="C48" s="14"/>
      <c r="D48" s="14"/>
      <c r="E48" s="53" t="s">
        <v>58</v>
      </c>
      <c r="F48" s="27">
        <f>SUM(F39:F42,F44:F47)</f>
        <v>0</v>
      </c>
    </row>
    <row r="49" spans="1:6" ht="27" thickTop="1" thickBot="1" x14ac:dyDescent="0.25">
      <c r="A49" s="19" t="s">
        <v>38</v>
      </c>
      <c r="B49" s="30">
        <f>SUM(B41,B43:B45,B47:B48)</f>
        <v>0</v>
      </c>
      <c r="C49" s="20"/>
      <c r="D49" s="14"/>
      <c r="E49" s="4"/>
      <c r="F49" s="4"/>
    </row>
    <row r="50" spans="1:6" ht="13.5" thickTop="1" x14ac:dyDescent="0.2">
      <c r="A50" s="46"/>
      <c r="B50" s="45"/>
      <c r="C50" s="20"/>
      <c r="D50" s="14"/>
      <c r="E50" s="14"/>
      <c r="F50" s="4"/>
    </row>
    <row r="51" spans="1:6" x14ac:dyDescent="0.2">
      <c r="A51" s="46"/>
      <c r="B51" s="45"/>
      <c r="C51" s="20"/>
      <c r="D51" s="14"/>
      <c r="E51" s="14"/>
      <c r="F51" s="4"/>
    </row>
    <row r="52" spans="1:6" x14ac:dyDescent="0.2">
      <c r="A52" s="46"/>
      <c r="B52" s="45"/>
      <c r="C52" s="20"/>
      <c r="D52" s="14"/>
      <c r="E52" s="14"/>
      <c r="F52" s="4"/>
    </row>
    <row r="53" spans="1:6" x14ac:dyDescent="0.2">
      <c r="A53" s="46"/>
      <c r="B53" s="45"/>
      <c r="C53" s="20"/>
      <c r="D53" s="14"/>
      <c r="E53" s="14"/>
      <c r="F53" s="4"/>
    </row>
    <row r="54" spans="1:6" x14ac:dyDescent="0.2">
      <c r="A54" s="46"/>
      <c r="B54" s="45"/>
      <c r="C54" s="20"/>
      <c r="D54" s="14"/>
      <c r="E54" s="14"/>
      <c r="F54" s="4"/>
    </row>
    <row r="55" spans="1:6" x14ac:dyDescent="0.2">
      <c r="A55" s="14" t="s">
        <v>1</v>
      </c>
      <c r="B55" s="14" t="s">
        <v>25</v>
      </c>
      <c r="C55" s="14" t="s">
        <v>26</v>
      </c>
      <c r="D55" s="14"/>
      <c r="E55" s="14"/>
      <c r="F55" s="4"/>
    </row>
    <row r="56" spans="1:6" ht="13.5" thickBot="1" x14ac:dyDescent="0.25">
      <c r="A56" s="15" t="s">
        <v>27</v>
      </c>
      <c r="B56" s="69" t="s">
        <v>73</v>
      </c>
      <c r="C56" s="70">
        <v>11</v>
      </c>
      <c r="D56" s="14"/>
      <c r="E56" s="14"/>
      <c r="F56" s="4"/>
    </row>
    <row r="57" spans="1:6" x14ac:dyDescent="0.2">
      <c r="A57" s="14"/>
      <c r="B57" s="14"/>
      <c r="C57" s="14"/>
      <c r="D57" s="14"/>
      <c r="E57" s="21"/>
      <c r="F57" s="16"/>
    </row>
    <row r="58" spans="1:6" x14ac:dyDescent="0.2">
      <c r="A58" s="14" t="s">
        <v>28</v>
      </c>
      <c r="B58" s="43" t="s">
        <v>55</v>
      </c>
      <c r="C58" s="14"/>
      <c r="D58" s="14"/>
      <c r="E58" s="14"/>
      <c r="F58" s="16"/>
    </row>
    <row r="59" spans="1:6" x14ac:dyDescent="0.2">
      <c r="A59" s="14" t="s">
        <v>61</v>
      </c>
      <c r="B59" s="33"/>
      <c r="C59" s="14"/>
      <c r="D59" s="14"/>
      <c r="E59" s="4"/>
      <c r="F59" s="4"/>
    </row>
    <row r="60" spans="1:6" x14ac:dyDescent="0.2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">
      <c r="A61" s="14" t="s">
        <v>30</v>
      </c>
      <c r="B61" s="33"/>
      <c r="C61" s="14"/>
      <c r="D61" s="14"/>
      <c r="E61" s="62" t="s">
        <v>29</v>
      </c>
      <c r="F61" s="14"/>
    </row>
    <row r="62" spans="1:6" x14ac:dyDescent="0.2">
      <c r="A62" s="14" t="s">
        <v>140</v>
      </c>
      <c r="B62" s="33"/>
      <c r="C62" s="14"/>
      <c r="D62" s="14"/>
      <c r="E62" s="63" t="s">
        <v>138</v>
      </c>
      <c r="F62" s="33"/>
    </row>
    <row r="63" spans="1:6" x14ac:dyDescent="0.2">
      <c r="A63" s="14" t="s">
        <v>58</v>
      </c>
      <c r="B63" s="28">
        <f>+F71</f>
        <v>0</v>
      </c>
      <c r="C63" s="14"/>
      <c r="D63" s="14"/>
      <c r="E63" s="63" t="s">
        <v>31</v>
      </c>
      <c r="F63" s="41"/>
    </row>
    <row r="64" spans="1:6" ht="25.5" x14ac:dyDescent="0.2">
      <c r="A64" s="17" t="s">
        <v>169</v>
      </c>
      <c r="B64" s="29">
        <f>+B59-B60+B61-B62-B63</f>
        <v>0</v>
      </c>
      <c r="C64" s="14" t="s">
        <v>1</v>
      </c>
      <c r="D64" s="14"/>
      <c r="E64" s="64" t="s">
        <v>32</v>
      </c>
      <c r="F64" s="41"/>
    </row>
    <row r="65" spans="1:6" x14ac:dyDescent="0.2">
      <c r="A65" s="14" t="s">
        <v>34</v>
      </c>
      <c r="B65" s="35"/>
      <c r="C65" s="14"/>
      <c r="D65" s="14"/>
      <c r="E65" s="63" t="s">
        <v>33</v>
      </c>
      <c r="F65" s="41"/>
    </row>
    <row r="66" spans="1:6" x14ac:dyDescent="0.2">
      <c r="A66" s="24"/>
      <c r="B66" s="33"/>
      <c r="C66" s="14"/>
      <c r="D66" s="14"/>
      <c r="E66" s="64" t="s">
        <v>59</v>
      </c>
      <c r="F66" s="35"/>
    </row>
    <row r="67" spans="1:6" x14ac:dyDescent="0.2">
      <c r="A67" s="25"/>
      <c r="B67" s="33"/>
      <c r="C67" s="14"/>
      <c r="D67" s="14" t="s">
        <v>1</v>
      </c>
      <c r="E67" s="65"/>
      <c r="F67" s="33"/>
    </row>
    <row r="68" spans="1:6" x14ac:dyDescent="0.2">
      <c r="A68" s="25"/>
      <c r="B68" s="33"/>
      <c r="C68" s="14"/>
      <c r="D68" s="14"/>
      <c r="E68" s="65"/>
      <c r="F68" s="41"/>
    </row>
    <row r="69" spans="1:6" x14ac:dyDescent="0.2">
      <c r="A69" s="18" t="s">
        <v>35</v>
      </c>
      <c r="B69" s="35"/>
      <c r="C69" s="14"/>
      <c r="D69" s="14"/>
      <c r="E69" s="65"/>
      <c r="F69" s="41"/>
    </row>
    <row r="70" spans="1:6" x14ac:dyDescent="0.2">
      <c r="A70" s="18" t="s">
        <v>36</v>
      </c>
      <c r="B70" s="33"/>
      <c r="C70" s="14"/>
      <c r="D70" s="14"/>
      <c r="E70" s="65"/>
      <c r="F70" s="41"/>
    </row>
    <row r="71" spans="1:6" ht="26.25" thickBot="1" x14ac:dyDescent="0.25">
      <c r="A71" s="18" t="s">
        <v>37</v>
      </c>
      <c r="B71" s="34"/>
      <c r="C71" s="14"/>
      <c r="D71" s="14"/>
      <c r="E71" s="53" t="s">
        <v>58</v>
      </c>
      <c r="F71" s="27">
        <f>SUM(F62:F65,F67:F70)</f>
        <v>0</v>
      </c>
    </row>
    <row r="72" spans="1:6" ht="27" thickTop="1" thickBot="1" x14ac:dyDescent="0.25">
      <c r="A72" s="19" t="s">
        <v>38</v>
      </c>
      <c r="B72" s="30">
        <f>SUM(B64,B66:B68,B70:B71)</f>
        <v>0</v>
      </c>
      <c r="C72" s="20"/>
      <c r="D72" s="14"/>
      <c r="E72" s="4"/>
      <c r="F72" s="4"/>
    </row>
    <row r="73" spans="1:6" ht="13.5" thickTop="1" x14ac:dyDescent="0.2">
      <c r="A73" s="4"/>
      <c r="B73" s="4"/>
      <c r="C73" s="4"/>
      <c r="D73" s="14"/>
      <c r="E73" s="14"/>
      <c r="F73" s="4"/>
    </row>
    <row r="74" spans="1:6" x14ac:dyDescent="0.2">
      <c r="A74" s="4"/>
      <c r="B74" s="4"/>
      <c r="C74" s="4"/>
      <c r="D74" s="14"/>
      <c r="E74" s="1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14" t="s">
        <v>1</v>
      </c>
      <c r="B78" s="14" t="s">
        <v>25</v>
      </c>
      <c r="C78" s="14" t="s">
        <v>26</v>
      </c>
      <c r="D78" s="4"/>
      <c r="E78" s="4"/>
      <c r="F78" s="4"/>
    </row>
    <row r="79" spans="1:6" ht="13.5" thickBot="1" x14ac:dyDescent="0.25">
      <c r="A79" s="15" t="s">
        <v>27</v>
      </c>
      <c r="B79" s="69" t="s">
        <v>75</v>
      </c>
      <c r="C79" s="71" t="s">
        <v>74</v>
      </c>
      <c r="D79" s="4"/>
      <c r="E79" s="4"/>
      <c r="F79" s="4"/>
    </row>
    <row r="80" spans="1:6" x14ac:dyDescent="0.2">
      <c r="A80" s="14"/>
      <c r="B80" s="14"/>
      <c r="C80" s="14"/>
      <c r="D80" s="14"/>
      <c r="E80" s="21"/>
      <c r="F80" s="16"/>
    </row>
    <row r="81" spans="1:6" x14ac:dyDescent="0.2">
      <c r="A81" s="14" t="s">
        <v>28</v>
      </c>
      <c r="B81" s="43" t="s">
        <v>55</v>
      </c>
      <c r="C81" s="14"/>
      <c r="D81" s="14"/>
      <c r="E81" s="14"/>
      <c r="F81" s="16"/>
    </row>
    <row r="82" spans="1:6" x14ac:dyDescent="0.2">
      <c r="A82" s="14" t="s">
        <v>61</v>
      </c>
      <c r="B82" s="33"/>
      <c r="C82" s="14"/>
      <c r="D82" s="14"/>
      <c r="E82" s="4"/>
      <c r="F82" s="4"/>
    </row>
    <row r="83" spans="1:6" x14ac:dyDescent="0.2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">
      <c r="A84" s="14" t="s">
        <v>30</v>
      </c>
      <c r="B84" s="33"/>
      <c r="C84" s="14"/>
      <c r="D84" s="14"/>
      <c r="E84" s="62" t="s">
        <v>29</v>
      </c>
      <c r="F84" s="14"/>
    </row>
    <row r="85" spans="1:6" x14ac:dyDescent="0.2">
      <c r="A85" s="14" t="s">
        <v>140</v>
      </c>
      <c r="B85" s="33"/>
      <c r="C85" s="14"/>
      <c r="D85" s="14"/>
      <c r="E85" s="63" t="s">
        <v>138</v>
      </c>
      <c r="F85" s="33"/>
    </row>
    <row r="86" spans="1:6" x14ac:dyDescent="0.2">
      <c r="A86" s="14" t="s">
        <v>58</v>
      </c>
      <c r="B86" s="28">
        <f>+F94</f>
        <v>0</v>
      </c>
      <c r="C86" s="14"/>
      <c r="D86" s="14"/>
      <c r="E86" s="63" t="s">
        <v>31</v>
      </c>
      <c r="F86" s="41"/>
    </row>
    <row r="87" spans="1:6" ht="25.5" x14ac:dyDescent="0.2">
      <c r="A87" s="17" t="s">
        <v>169</v>
      </c>
      <c r="B87" s="29">
        <f>+B82-B83+B84-B85-B86</f>
        <v>0</v>
      </c>
      <c r="C87" s="14" t="s">
        <v>1</v>
      </c>
      <c r="D87" s="14"/>
      <c r="E87" s="64" t="s">
        <v>32</v>
      </c>
      <c r="F87" s="41"/>
    </row>
    <row r="88" spans="1:6" x14ac:dyDescent="0.2">
      <c r="A88" s="14" t="s">
        <v>34</v>
      </c>
      <c r="B88" s="35"/>
      <c r="C88" s="14"/>
      <c r="D88" s="14"/>
      <c r="E88" s="63" t="s">
        <v>33</v>
      </c>
      <c r="F88" s="41"/>
    </row>
    <row r="89" spans="1:6" x14ac:dyDescent="0.2">
      <c r="A89" s="24"/>
      <c r="B89" s="33"/>
      <c r="C89" s="14"/>
      <c r="D89" s="14"/>
      <c r="E89" s="64" t="s">
        <v>59</v>
      </c>
      <c r="F89" s="35"/>
    </row>
    <row r="90" spans="1:6" x14ac:dyDescent="0.2">
      <c r="A90" s="25"/>
      <c r="B90" s="33"/>
      <c r="C90" s="14"/>
      <c r="D90" s="14" t="s">
        <v>1</v>
      </c>
      <c r="E90" s="65"/>
      <c r="F90" s="33"/>
    </row>
    <row r="91" spans="1:6" x14ac:dyDescent="0.2">
      <c r="A91" s="25"/>
      <c r="B91" s="33"/>
      <c r="C91" s="14"/>
      <c r="D91" s="14"/>
      <c r="E91" s="65"/>
      <c r="F91" s="41"/>
    </row>
    <row r="92" spans="1:6" x14ac:dyDescent="0.2">
      <c r="A92" s="18" t="s">
        <v>35</v>
      </c>
      <c r="B92" s="35"/>
      <c r="C92" s="14"/>
      <c r="D92" s="14"/>
      <c r="E92" s="65"/>
      <c r="F92" s="41"/>
    </row>
    <row r="93" spans="1:6" x14ac:dyDescent="0.2">
      <c r="A93" s="18" t="s">
        <v>36</v>
      </c>
      <c r="B93" s="33"/>
      <c r="C93" s="14"/>
      <c r="D93" s="14"/>
      <c r="E93" s="65"/>
      <c r="F93" s="41"/>
    </row>
    <row r="94" spans="1:6" ht="26.25" thickBot="1" x14ac:dyDescent="0.25">
      <c r="A94" s="18" t="s">
        <v>37</v>
      </c>
      <c r="B94" s="34"/>
      <c r="C94" s="14"/>
      <c r="D94" s="14"/>
      <c r="E94" s="53" t="s">
        <v>58</v>
      </c>
      <c r="F94" s="27">
        <f>SUM(F85:F88,F90:F93)</f>
        <v>0</v>
      </c>
    </row>
    <row r="95" spans="1:6" ht="27" thickTop="1" thickBot="1" x14ac:dyDescent="0.25">
      <c r="A95" s="19" t="s">
        <v>38</v>
      </c>
      <c r="B95" s="30">
        <f>SUM(B87,B89:B91,B93:B94)</f>
        <v>0</v>
      </c>
      <c r="C95" s="20"/>
      <c r="D95" s="14"/>
      <c r="E95" s="4"/>
      <c r="F95" s="4"/>
    </row>
    <row r="96" spans="1:6" ht="13.5" thickTop="1" x14ac:dyDescent="0.2">
      <c r="A96" s="46"/>
      <c r="B96" s="45"/>
      <c r="C96" s="20"/>
      <c r="D96" s="14"/>
      <c r="E96" s="14"/>
      <c r="F96" s="4"/>
    </row>
    <row r="97" spans="1:6" x14ac:dyDescent="0.2">
      <c r="A97" s="46"/>
      <c r="B97" s="45"/>
      <c r="C97" s="20"/>
      <c r="D97" s="14"/>
      <c r="E97" s="14"/>
      <c r="F97" s="4"/>
    </row>
    <row r="98" spans="1:6" x14ac:dyDescent="0.2">
      <c r="A98" s="46"/>
      <c r="B98" s="45"/>
      <c r="C98" s="20"/>
      <c r="D98" s="14"/>
      <c r="E98" s="14"/>
      <c r="F98" s="4"/>
    </row>
    <row r="99" spans="1:6" x14ac:dyDescent="0.2">
      <c r="A99" s="46"/>
      <c r="B99" s="45"/>
      <c r="C99" s="20"/>
      <c r="D99" s="14"/>
      <c r="E99" s="14"/>
      <c r="F99" s="4"/>
    </row>
    <row r="100" spans="1:6" x14ac:dyDescent="0.2">
      <c r="A100" s="46"/>
      <c r="B100" s="45"/>
      <c r="C100" s="20"/>
      <c r="D100" s="14"/>
      <c r="E100" s="14"/>
      <c r="F100" s="4"/>
    </row>
    <row r="101" spans="1:6" x14ac:dyDescent="0.2">
      <c r="A101" s="14" t="s">
        <v>1</v>
      </c>
      <c r="B101" s="14" t="s">
        <v>25</v>
      </c>
      <c r="C101" s="14" t="s">
        <v>26</v>
      </c>
      <c r="D101" s="14"/>
      <c r="E101" s="14"/>
      <c r="F101" s="4"/>
    </row>
    <row r="102" spans="1:6" ht="13.5" thickBot="1" x14ac:dyDescent="0.25">
      <c r="A102" s="15" t="s">
        <v>27</v>
      </c>
      <c r="B102" s="69" t="s">
        <v>76</v>
      </c>
      <c r="C102" s="71" t="s">
        <v>77</v>
      </c>
      <c r="D102" s="14"/>
      <c r="E102" s="14"/>
      <c r="F102" s="4"/>
    </row>
    <row r="103" spans="1:6" x14ac:dyDescent="0.2">
      <c r="A103" s="14"/>
      <c r="B103" s="14"/>
      <c r="C103" s="14"/>
      <c r="D103" s="14"/>
      <c r="E103" s="21"/>
      <c r="F103" s="16"/>
    </row>
    <row r="104" spans="1:6" x14ac:dyDescent="0.2">
      <c r="A104" s="14" t="s">
        <v>28</v>
      </c>
      <c r="B104" s="43" t="s">
        <v>55</v>
      </c>
      <c r="C104" s="14"/>
      <c r="D104" s="14"/>
      <c r="E104" s="14"/>
      <c r="F104" s="16"/>
    </row>
    <row r="105" spans="1:6" x14ac:dyDescent="0.2">
      <c r="A105" s="14" t="s">
        <v>61</v>
      </c>
      <c r="B105" s="33"/>
      <c r="C105" s="14"/>
      <c r="D105" s="14"/>
      <c r="E105" s="4"/>
      <c r="F105" s="4"/>
    </row>
    <row r="106" spans="1:6" x14ac:dyDescent="0.2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">
      <c r="A107" s="14" t="s">
        <v>30</v>
      </c>
      <c r="B107" s="33"/>
      <c r="C107" s="14"/>
      <c r="D107" s="14"/>
      <c r="E107" s="62" t="s">
        <v>29</v>
      </c>
      <c r="F107" s="14"/>
    </row>
    <row r="108" spans="1:6" x14ac:dyDescent="0.2">
      <c r="A108" s="14" t="s">
        <v>140</v>
      </c>
      <c r="B108" s="33"/>
      <c r="C108" s="14"/>
      <c r="D108" s="14"/>
      <c r="E108" s="63" t="s">
        <v>138</v>
      </c>
      <c r="F108" s="33"/>
    </row>
    <row r="109" spans="1:6" x14ac:dyDescent="0.2">
      <c r="A109" s="14" t="s">
        <v>58</v>
      </c>
      <c r="B109" s="28">
        <f>+F117</f>
        <v>0</v>
      </c>
      <c r="C109" s="14"/>
      <c r="D109" s="14"/>
      <c r="E109" s="63" t="s">
        <v>31</v>
      </c>
      <c r="F109" s="41"/>
    </row>
    <row r="110" spans="1:6" ht="25.5" x14ac:dyDescent="0.2">
      <c r="A110" s="17" t="s">
        <v>169</v>
      </c>
      <c r="B110" s="29">
        <f>+B105-B106+B107-B108-B109</f>
        <v>0</v>
      </c>
      <c r="C110" s="14" t="s">
        <v>1</v>
      </c>
      <c r="D110" s="14"/>
      <c r="E110" s="64" t="s">
        <v>32</v>
      </c>
      <c r="F110" s="41"/>
    </row>
    <row r="111" spans="1:6" x14ac:dyDescent="0.2">
      <c r="A111" s="14" t="s">
        <v>34</v>
      </c>
      <c r="B111" s="35"/>
      <c r="C111" s="14"/>
      <c r="D111" s="14"/>
      <c r="E111" s="63" t="s">
        <v>33</v>
      </c>
      <c r="F111" s="41"/>
    </row>
    <row r="112" spans="1:6" x14ac:dyDescent="0.2">
      <c r="A112" s="24"/>
      <c r="B112" s="33"/>
      <c r="C112" s="14"/>
      <c r="D112" s="14"/>
      <c r="E112" s="64" t="s">
        <v>59</v>
      </c>
      <c r="F112" s="35"/>
    </row>
    <row r="113" spans="1:6" x14ac:dyDescent="0.2">
      <c r="A113" s="25"/>
      <c r="B113" s="33"/>
      <c r="C113" s="14"/>
      <c r="D113" s="14" t="s">
        <v>1</v>
      </c>
      <c r="E113" s="65"/>
      <c r="F113" s="33"/>
    </row>
    <row r="114" spans="1:6" x14ac:dyDescent="0.2">
      <c r="A114" s="25"/>
      <c r="B114" s="33"/>
      <c r="C114" s="14"/>
      <c r="D114" s="14"/>
      <c r="E114" s="65"/>
      <c r="F114" s="41"/>
    </row>
    <row r="115" spans="1:6" x14ac:dyDescent="0.2">
      <c r="A115" s="18" t="s">
        <v>35</v>
      </c>
      <c r="B115" s="35"/>
      <c r="C115" s="14"/>
      <c r="D115" s="14"/>
      <c r="E115" s="65"/>
      <c r="F115" s="41"/>
    </row>
    <row r="116" spans="1:6" x14ac:dyDescent="0.2">
      <c r="A116" s="18" t="s">
        <v>36</v>
      </c>
      <c r="B116" s="33"/>
      <c r="C116" s="14"/>
      <c r="D116" s="14"/>
      <c r="E116" s="65"/>
      <c r="F116" s="41"/>
    </row>
    <row r="117" spans="1:6" ht="26.25" thickBot="1" x14ac:dyDescent="0.25">
      <c r="A117" s="18" t="s">
        <v>37</v>
      </c>
      <c r="B117" s="34"/>
      <c r="C117" s="14"/>
      <c r="D117" s="14"/>
      <c r="E117" s="53" t="s">
        <v>58</v>
      </c>
      <c r="F117" s="27">
        <f>SUM(F108:F111,F113:F116)</f>
        <v>0</v>
      </c>
    </row>
    <row r="118" spans="1:6" ht="27" thickTop="1" thickBot="1" x14ac:dyDescent="0.25">
      <c r="A118" s="19" t="s">
        <v>38</v>
      </c>
      <c r="B118" s="30">
        <f>SUM(B110,B112:B114,B116:B117)</f>
        <v>0</v>
      </c>
      <c r="C118" s="20"/>
      <c r="D118" s="14"/>
      <c r="E118" s="4"/>
      <c r="F118" s="4"/>
    </row>
    <row r="119" spans="1:6" ht="13.5" thickTop="1" x14ac:dyDescent="0.2">
      <c r="A119" s="46"/>
      <c r="B119" s="45"/>
      <c r="C119" s="20"/>
      <c r="D119" s="14"/>
      <c r="E119" s="14"/>
      <c r="F119" s="4"/>
    </row>
    <row r="120" spans="1:6" x14ac:dyDescent="0.2">
      <c r="A120" s="46"/>
      <c r="B120" s="45"/>
      <c r="C120" s="20"/>
      <c r="D120" s="14"/>
      <c r="E120" s="14"/>
      <c r="F120" s="4"/>
    </row>
    <row r="121" spans="1:6" x14ac:dyDescent="0.2">
      <c r="A121" s="46"/>
      <c r="B121" s="45"/>
      <c r="C121" s="20"/>
      <c r="D121" s="14"/>
      <c r="E121" s="14"/>
      <c r="F121" s="4"/>
    </row>
    <row r="122" spans="1:6" x14ac:dyDescent="0.2">
      <c r="A122" s="46"/>
      <c r="B122" s="45"/>
      <c r="C122" s="20"/>
      <c r="D122" s="14"/>
      <c r="E122" s="14"/>
      <c r="F122" s="4"/>
    </row>
    <row r="123" spans="1:6" x14ac:dyDescent="0.2">
      <c r="A123" s="46"/>
      <c r="B123" s="45"/>
      <c r="C123" s="20"/>
      <c r="D123" s="14"/>
      <c r="E123" s="14"/>
      <c r="F123" s="4"/>
    </row>
    <row r="124" spans="1:6" x14ac:dyDescent="0.2">
      <c r="A124" s="14" t="s">
        <v>1</v>
      </c>
      <c r="B124" s="14" t="s">
        <v>25</v>
      </c>
      <c r="C124" s="14" t="s">
        <v>26</v>
      </c>
      <c r="D124" s="14"/>
      <c r="E124" s="14"/>
      <c r="F124" s="4"/>
    </row>
    <row r="125" spans="1:6" ht="13.5" thickBot="1" x14ac:dyDescent="0.25">
      <c r="A125" s="15" t="s">
        <v>27</v>
      </c>
      <c r="B125" s="69" t="s">
        <v>78</v>
      </c>
      <c r="C125" s="70">
        <v>20</v>
      </c>
      <c r="D125" s="14"/>
      <c r="E125" s="14"/>
      <c r="F125" s="4"/>
    </row>
    <row r="126" spans="1:6" x14ac:dyDescent="0.2">
      <c r="A126" s="14"/>
      <c r="B126" s="14"/>
      <c r="C126" s="14"/>
      <c r="D126" s="14"/>
      <c r="E126" s="21"/>
      <c r="F126" s="16"/>
    </row>
    <row r="127" spans="1:6" x14ac:dyDescent="0.2">
      <c r="A127" s="14" t="s">
        <v>28</v>
      </c>
      <c r="B127" s="43" t="s">
        <v>55</v>
      </c>
      <c r="C127" s="14"/>
      <c r="D127" s="14"/>
      <c r="E127" s="14"/>
      <c r="F127" s="16"/>
    </row>
    <row r="128" spans="1:6" x14ac:dyDescent="0.2">
      <c r="A128" s="14" t="s">
        <v>61</v>
      </c>
      <c r="B128" s="33"/>
      <c r="C128" s="14"/>
      <c r="D128" s="14"/>
      <c r="E128" s="4"/>
      <c r="F128" s="4"/>
    </row>
    <row r="129" spans="1:6" x14ac:dyDescent="0.2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">
      <c r="A130" s="14" t="s">
        <v>30</v>
      </c>
      <c r="B130" s="33"/>
      <c r="C130" s="14"/>
      <c r="D130" s="14"/>
      <c r="E130" s="62" t="s">
        <v>29</v>
      </c>
      <c r="F130" s="14"/>
    </row>
    <row r="131" spans="1:6" x14ac:dyDescent="0.2">
      <c r="A131" s="14" t="s">
        <v>140</v>
      </c>
      <c r="B131" s="33"/>
      <c r="C131" s="14"/>
      <c r="D131" s="14"/>
      <c r="E131" s="63" t="s">
        <v>138</v>
      </c>
      <c r="F131" s="33"/>
    </row>
    <row r="132" spans="1:6" x14ac:dyDescent="0.2">
      <c r="A132" s="14" t="s">
        <v>58</v>
      </c>
      <c r="B132" s="28">
        <f>+F140</f>
        <v>0</v>
      </c>
      <c r="C132" s="14"/>
      <c r="D132" s="14"/>
      <c r="E132" s="63" t="s">
        <v>31</v>
      </c>
      <c r="F132" s="41"/>
    </row>
    <row r="133" spans="1:6" ht="25.5" x14ac:dyDescent="0.2">
      <c r="A133" s="17" t="s">
        <v>169</v>
      </c>
      <c r="B133" s="29">
        <f>+B128-B129+B130-B131-B132</f>
        <v>0</v>
      </c>
      <c r="C133" s="14" t="s">
        <v>1</v>
      </c>
      <c r="D133" s="14"/>
      <c r="E133" s="64" t="s">
        <v>32</v>
      </c>
      <c r="F133" s="41"/>
    </row>
    <row r="134" spans="1:6" x14ac:dyDescent="0.2">
      <c r="A134" s="14" t="s">
        <v>34</v>
      </c>
      <c r="B134" s="35"/>
      <c r="C134" s="14"/>
      <c r="D134" s="14"/>
      <c r="E134" s="63" t="s">
        <v>33</v>
      </c>
      <c r="F134" s="41"/>
    </row>
    <row r="135" spans="1:6" x14ac:dyDescent="0.2">
      <c r="A135" s="24"/>
      <c r="B135" s="33"/>
      <c r="C135" s="14"/>
      <c r="D135" s="14"/>
      <c r="E135" s="64" t="s">
        <v>59</v>
      </c>
      <c r="F135" s="35"/>
    </row>
    <row r="136" spans="1:6" x14ac:dyDescent="0.2">
      <c r="A136" s="25"/>
      <c r="B136" s="33"/>
      <c r="C136" s="14"/>
      <c r="D136" s="14" t="s">
        <v>1</v>
      </c>
      <c r="E136" s="65"/>
      <c r="F136" s="33"/>
    </row>
    <row r="137" spans="1:6" x14ac:dyDescent="0.2">
      <c r="A137" s="25"/>
      <c r="B137" s="33"/>
      <c r="C137" s="14"/>
      <c r="D137" s="14"/>
      <c r="E137" s="65"/>
      <c r="F137" s="41"/>
    </row>
    <row r="138" spans="1:6" x14ac:dyDescent="0.2">
      <c r="A138" s="18" t="s">
        <v>35</v>
      </c>
      <c r="B138" s="35"/>
      <c r="C138" s="14"/>
      <c r="D138" s="14"/>
      <c r="E138" s="65"/>
      <c r="F138" s="41"/>
    </row>
    <row r="139" spans="1:6" x14ac:dyDescent="0.2">
      <c r="A139" s="18" t="s">
        <v>36</v>
      </c>
      <c r="B139" s="33"/>
      <c r="C139" s="14"/>
      <c r="D139" s="14"/>
      <c r="E139" s="65"/>
      <c r="F139" s="41"/>
    </row>
    <row r="140" spans="1:6" ht="26.25" thickBot="1" x14ac:dyDescent="0.25">
      <c r="A140" s="18" t="s">
        <v>37</v>
      </c>
      <c r="B140" s="34"/>
      <c r="C140" s="14"/>
      <c r="D140" s="14"/>
      <c r="E140" s="53" t="s">
        <v>58</v>
      </c>
      <c r="F140" s="27">
        <f>SUM(F131:F134,F136:F139)</f>
        <v>0</v>
      </c>
    </row>
    <row r="141" spans="1:6" ht="27" thickTop="1" thickBot="1" x14ac:dyDescent="0.25">
      <c r="A141" s="19" t="s">
        <v>38</v>
      </c>
      <c r="B141" s="30">
        <f>SUM(B133,B135:B137,B139:B140)</f>
        <v>0</v>
      </c>
      <c r="C141" s="20"/>
      <c r="D141" s="14"/>
      <c r="E141" s="4"/>
      <c r="F141" s="4"/>
    </row>
    <row r="142" spans="1:6" ht="13.5" thickTop="1" x14ac:dyDescent="0.2">
      <c r="A142" s="4"/>
      <c r="B142" s="4"/>
      <c r="C142" s="4"/>
      <c r="D142" s="14"/>
      <c r="E142" s="14"/>
      <c r="F142" s="4"/>
    </row>
    <row r="143" spans="1:6" x14ac:dyDescent="0.2">
      <c r="A143" s="4"/>
      <c r="B143" s="4"/>
      <c r="C143" s="4"/>
      <c r="D143" s="14"/>
      <c r="E143" s="1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14" t="s">
        <v>1</v>
      </c>
      <c r="B147" s="14" t="s">
        <v>25</v>
      </c>
      <c r="C147" s="14" t="s">
        <v>26</v>
      </c>
      <c r="D147" s="4"/>
      <c r="E147" s="4"/>
      <c r="F147" s="4"/>
    </row>
    <row r="148" spans="1:6" ht="13.5" thickBot="1" x14ac:dyDescent="0.25">
      <c r="A148" s="15" t="s">
        <v>27</v>
      </c>
      <c r="B148" s="69" t="s">
        <v>79</v>
      </c>
      <c r="C148" s="70">
        <v>25</v>
      </c>
      <c r="D148" s="4"/>
      <c r="E148" s="4"/>
      <c r="F148" s="4"/>
    </row>
    <row r="149" spans="1:6" x14ac:dyDescent="0.2">
      <c r="A149" s="14"/>
      <c r="B149" s="14"/>
      <c r="C149" s="14"/>
      <c r="D149" s="14"/>
      <c r="E149" s="21"/>
      <c r="F149" s="16"/>
    </row>
    <row r="150" spans="1:6" x14ac:dyDescent="0.2">
      <c r="A150" s="14" t="s">
        <v>28</v>
      </c>
      <c r="B150" s="43" t="s">
        <v>55</v>
      </c>
      <c r="C150" s="14"/>
      <c r="D150" s="14"/>
      <c r="E150" s="14"/>
      <c r="F150" s="16"/>
    </row>
    <row r="151" spans="1:6" x14ac:dyDescent="0.2">
      <c r="A151" s="14" t="s">
        <v>61</v>
      </c>
      <c r="B151" s="33"/>
      <c r="C151" s="14"/>
      <c r="D151" s="14"/>
      <c r="E151" s="4"/>
      <c r="F151" s="4"/>
    </row>
    <row r="152" spans="1:6" x14ac:dyDescent="0.2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">
      <c r="A153" s="14" t="s">
        <v>30</v>
      </c>
      <c r="B153" s="33"/>
      <c r="C153" s="14"/>
      <c r="D153" s="14"/>
      <c r="E153" s="62" t="s">
        <v>29</v>
      </c>
      <c r="F153" s="14"/>
    </row>
    <row r="154" spans="1:6" x14ac:dyDescent="0.2">
      <c r="A154" s="14" t="s">
        <v>140</v>
      </c>
      <c r="B154" s="33"/>
      <c r="C154" s="14"/>
      <c r="D154" s="14"/>
      <c r="E154" s="63" t="s">
        <v>138</v>
      </c>
      <c r="F154" s="33"/>
    </row>
    <row r="155" spans="1:6" x14ac:dyDescent="0.2">
      <c r="A155" s="14" t="s">
        <v>58</v>
      </c>
      <c r="B155" s="28">
        <f>+F163</f>
        <v>0</v>
      </c>
      <c r="C155" s="14"/>
      <c r="D155" s="14"/>
      <c r="E155" s="63" t="s">
        <v>31</v>
      </c>
      <c r="F155" s="41"/>
    </row>
    <row r="156" spans="1:6" ht="25.5" x14ac:dyDescent="0.2">
      <c r="A156" s="17" t="s">
        <v>169</v>
      </c>
      <c r="B156" s="29">
        <f>+B151-B152+B153-B154-B155</f>
        <v>0</v>
      </c>
      <c r="C156" s="14" t="s">
        <v>1</v>
      </c>
      <c r="D156" s="14"/>
      <c r="E156" s="64" t="s">
        <v>32</v>
      </c>
      <c r="F156" s="41"/>
    </row>
    <row r="157" spans="1:6" x14ac:dyDescent="0.2">
      <c r="A157" s="14" t="s">
        <v>34</v>
      </c>
      <c r="B157" s="35"/>
      <c r="C157" s="14"/>
      <c r="D157" s="14"/>
      <c r="E157" s="63" t="s">
        <v>33</v>
      </c>
      <c r="F157" s="41"/>
    </row>
    <row r="158" spans="1:6" x14ac:dyDescent="0.2">
      <c r="A158" s="24"/>
      <c r="B158" s="33"/>
      <c r="C158" s="14"/>
      <c r="D158" s="14"/>
      <c r="E158" s="64" t="s">
        <v>59</v>
      </c>
      <c r="F158" s="35"/>
    </row>
    <row r="159" spans="1:6" x14ac:dyDescent="0.2">
      <c r="A159" s="25"/>
      <c r="B159" s="33"/>
      <c r="C159" s="14"/>
      <c r="D159" s="14" t="s">
        <v>1</v>
      </c>
      <c r="E159" s="65"/>
      <c r="F159" s="33"/>
    </row>
    <row r="160" spans="1:6" x14ac:dyDescent="0.2">
      <c r="A160" s="25"/>
      <c r="B160" s="33"/>
      <c r="C160" s="14"/>
      <c r="D160" s="14"/>
      <c r="E160" s="65"/>
      <c r="F160" s="41"/>
    </row>
    <row r="161" spans="1:6" x14ac:dyDescent="0.2">
      <c r="A161" s="18" t="s">
        <v>35</v>
      </c>
      <c r="B161" s="35"/>
      <c r="C161" s="14"/>
      <c r="D161" s="14"/>
      <c r="E161" s="65"/>
      <c r="F161" s="41"/>
    </row>
    <row r="162" spans="1:6" x14ac:dyDescent="0.2">
      <c r="A162" s="18" t="s">
        <v>36</v>
      </c>
      <c r="B162" s="33"/>
      <c r="C162" s="14"/>
      <c r="D162" s="14"/>
      <c r="E162" s="65"/>
      <c r="F162" s="41"/>
    </row>
    <row r="163" spans="1:6" ht="26.25" thickBot="1" x14ac:dyDescent="0.25">
      <c r="A163" s="18" t="s">
        <v>37</v>
      </c>
      <c r="B163" s="34"/>
      <c r="C163" s="14"/>
      <c r="D163" s="14"/>
      <c r="E163" s="53" t="s">
        <v>58</v>
      </c>
      <c r="F163" s="27">
        <f>SUM(F154:F157,F159:F162)</f>
        <v>0</v>
      </c>
    </row>
    <row r="164" spans="1:6" ht="27" thickTop="1" thickBot="1" x14ac:dyDescent="0.25">
      <c r="A164" s="19" t="s">
        <v>38</v>
      </c>
      <c r="B164" s="30">
        <f>SUM(B156,B158:B160,B162:B163)</f>
        <v>0</v>
      </c>
      <c r="C164" s="20"/>
      <c r="D164" s="14"/>
      <c r="E164" s="4"/>
      <c r="F164" s="4"/>
    </row>
    <row r="165" spans="1:6" ht="13.5" thickTop="1" x14ac:dyDescent="0.2">
      <c r="A165" s="4"/>
      <c r="B165" s="4"/>
      <c r="C165" s="4"/>
      <c r="D165" s="14"/>
      <c r="E165" s="14"/>
      <c r="F165" s="4"/>
    </row>
    <row r="166" spans="1:6" x14ac:dyDescent="0.2">
      <c r="A166" s="4"/>
      <c r="B166" s="4"/>
      <c r="C166" s="4"/>
      <c r="D166" s="14"/>
      <c r="E166" s="1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14" t="s">
        <v>1</v>
      </c>
      <c r="B170" s="14" t="s">
        <v>25</v>
      </c>
      <c r="C170" s="14" t="s">
        <v>26</v>
      </c>
      <c r="D170" s="4"/>
      <c r="E170" s="4"/>
      <c r="F170" s="4"/>
    </row>
    <row r="171" spans="1:6" ht="13.5" thickBot="1" x14ac:dyDescent="0.25">
      <c r="A171" s="15" t="s">
        <v>27</v>
      </c>
      <c r="B171" s="69" t="s">
        <v>80</v>
      </c>
      <c r="C171" s="70">
        <v>30</v>
      </c>
      <c r="D171" s="4"/>
      <c r="E171" s="4"/>
      <c r="F171" s="4"/>
    </row>
    <row r="172" spans="1:6" x14ac:dyDescent="0.2">
      <c r="A172" s="14"/>
      <c r="B172" s="14"/>
      <c r="C172" s="14"/>
      <c r="D172" s="14"/>
      <c r="E172" s="21"/>
      <c r="F172" s="16"/>
    </row>
    <row r="173" spans="1:6" x14ac:dyDescent="0.2">
      <c r="A173" s="14" t="s">
        <v>28</v>
      </c>
      <c r="B173" s="43" t="s">
        <v>55</v>
      </c>
      <c r="C173" s="14"/>
      <c r="D173" s="14"/>
      <c r="E173" s="14"/>
      <c r="F173" s="16"/>
    </row>
    <row r="174" spans="1:6" x14ac:dyDescent="0.2">
      <c r="A174" s="14" t="s">
        <v>61</v>
      </c>
      <c r="B174" s="33"/>
      <c r="C174" s="14"/>
      <c r="D174" s="14"/>
      <c r="E174" s="4"/>
      <c r="F174" s="4"/>
    </row>
    <row r="175" spans="1:6" x14ac:dyDescent="0.2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">
      <c r="A176" s="14" t="s">
        <v>30</v>
      </c>
      <c r="B176" s="33"/>
      <c r="C176" s="14"/>
      <c r="D176" s="14"/>
      <c r="E176" s="62" t="s">
        <v>29</v>
      </c>
      <c r="F176" s="14"/>
    </row>
    <row r="177" spans="1:6" x14ac:dyDescent="0.2">
      <c r="A177" s="14" t="s">
        <v>140</v>
      </c>
      <c r="B177" s="33"/>
      <c r="C177" s="14"/>
      <c r="D177" s="14"/>
      <c r="E177" s="63" t="s">
        <v>138</v>
      </c>
      <c r="F177" s="33"/>
    </row>
    <row r="178" spans="1:6" x14ac:dyDescent="0.2">
      <c r="A178" s="14" t="s">
        <v>58</v>
      </c>
      <c r="B178" s="28">
        <f>+F186</f>
        <v>0</v>
      </c>
      <c r="C178" s="14"/>
      <c r="D178" s="14"/>
      <c r="E178" s="63" t="s">
        <v>31</v>
      </c>
      <c r="F178" s="41"/>
    </row>
    <row r="179" spans="1:6" ht="25.5" x14ac:dyDescent="0.2">
      <c r="A179" s="17" t="s">
        <v>169</v>
      </c>
      <c r="B179" s="29">
        <f>+B174-B175+B176-B177-B178</f>
        <v>0</v>
      </c>
      <c r="C179" s="14" t="s">
        <v>1</v>
      </c>
      <c r="D179" s="14"/>
      <c r="E179" s="64" t="s">
        <v>32</v>
      </c>
      <c r="F179" s="41"/>
    </row>
    <row r="180" spans="1:6" x14ac:dyDescent="0.2">
      <c r="A180" s="14" t="s">
        <v>34</v>
      </c>
      <c r="B180" s="35"/>
      <c r="C180" s="14"/>
      <c r="D180" s="14"/>
      <c r="E180" s="63" t="s">
        <v>33</v>
      </c>
      <c r="F180" s="41"/>
    </row>
    <row r="181" spans="1:6" x14ac:dyDescent="0.2">
      <c r="A181" s="24"/>
      <c r="B181" s="33"/>
      <c r="C181" s="14"/>
      <c r="D181" s="14"/>
      <c r="E181" s="64" t="s">
        <v>59</v>
      </c>
      <c r="F181" s="35"/>
    </row>
    <row r="182" spans="1:6" x14ac:dyDescent="0.2">
      <c r="A182" s="25"/>
      <c r="B182" s="33"/>
      <c r="C182" s="14"/>
      <c r="D182" s="14" t="s">
        <v>1</v>
      </c>
      <c r="E182" s="65"/>
      <c r="F182" s="33"/>
    </row>
    <row r="183" spans="1:6" x14ac:dyDescent="0.2">
      <c r="A183" s="25"/>
      <c r="B183" s="33"/>
      <c r="C183" s="14"/>
      <c r="D183" s="14"/>
      <c r="E183" s="65"/>
      <c r="F183" s="41"/>
    </row>
    <row r="184" spans="1:6" x14ac:dyDescent="0.2">
      <c r="A184" s="18" t="s">
        <v>35</v>
      </c>
      <c r="B184" s="35"/>
      <c r="C184" s="14"/>
      <c r="D184" s="14"/>
      <c r="E184" s="65"/>
      <c r="F184" s="41"/>
    </row>
    <row r="185" spans="1:6" x14ac:dyDescent="0.2">
      <c r="A185" s="18" t="s">
        <v>36</v>
      </c>
      <c r="B185" s="33"/>
      <c r="C185" s="14"/>
      <c r="D185" s="14"/>
      <c r="E185" s="65"/>
      <c r="F185" s="41"/>
    </row>
    <row r="186" spans="1:6" ht="26.25" thickBot="1" x14ac:dyDescent="0.25">
      <c r="A186" s="18" t="s">
        <v>37</v>
      </c>
      <c r="B186" s="34"/>
      <c r="C186" s="14"/>
      <c r="D186" s="14"/>
      <c r="E186" s="53" t="s">
        <v>58</v>
      </c>
      <c r="F186" s="27">
        <f>SUM(F177:F180,F182:F185)</f>
        <v>0</v>
      </c>
    </row>
    <row r="187" spans="1:6" ht="27" thickTop="1" thickBot="1" x14ac:dyDescent="0.25">
      <c r="A187" s="19" t="s">
        <v>38</v>
      </c>
      <c r="B187" s="30">
        <f>SUM(B179,B181:B183,B185:B186)</f>
        <v>0</v>
      </c>
      <c r="C187" s="20"/>
      <c r="D187" s="14"/>
      <c r="E187" s="4"/>
      <c r="F187" s="4"/>
    </row>
    <row r="188" spans="1:6" ht="13.5" thickTop="1" x14ac:dyDescent="0.2">
      <c r="A188" s="4"/>
      <c r="B188" s="4"/>
      <c r="C188" s="4"/>
      <c r="D188" s="14"/>
      <c r="E188" s="14"/>
      <c r="F188" s="4"/>
    </row>
    <row r="189" spans="1:6" x14ac:dyDescent="0.2">
      <c r="A189" s="4"/>
      <c r="B189" s="4"/>
      <c r="C189" s="4"/>
      <c r="D189" s="14"/>
      <c r="E189" s="1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14" t="s">
        <v>1</v>
      </c>
      <c r="B193" s="14" t="s">
        <v>25</v>
      </c>
      <c r="C193" s="14" t="s">
        <v>26</v>
      </c>
      <c r="D193" s="4"/>
      <c r="E193" s="4"/>
      <c r="F193" s="4"/>
    </row>
    <row r="194" spans="1:6" ht="13.5" thickBot="1" x14ac:dyDescent="0.25">
      <c r="A194" s="15" t="s">
        <v>27</v>
      </c>
      <c r="B194" s="69" t="s">
        <v>81</v>
      </c>
      <c r="C194" s="70">
        <v>94</v>
      </c>
      <c r="D194" s="4"/>
      <c r="E194" s="4"/>
      <c r="F194" s="4"/>
    </row>
    <row r="195" spans="1:6" x14ac:dyDescent="0.2">
      <c r="A195" s="14"/>
      <c r="B195" s="14"/>
      <c r="C195" s="14"/>
      <c r="D195" s="14"/>
      <c r="E195" s="21"/>
      <c r="F195" s="16"/>
    </row>
    <row r="196" spans="1:6" x14ac:dyDescent="0.2">
      <c r="A196" s="14" t="s">
        <v>28</v>
      </c>
      <c r="B196" s="43" t="s">
        <v>55</v>
      </c>
      <c r="C196" s="14"/>
      <c r="D196" s="14"/>
      <c r="E196" s="14"/>
      <c r="F196" s="16"/>
    </row>
    <row r="197" spans="1:6" x14ac:dyDescent="0.2">
      <c r="A197" s="14" t="s">
        <v>61</v>
      </c>
      <c r="B197" s="33"/>
      <c r="C197" s="14"/>
      <c r="D197" s="14"/>
      <c r="E197" s="4"/>
      <c r="F197" s="4"/>
    </row>
    <row r="198" spans="1:6" x14ac:dyDescent="0.2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">
      <c r="A199" s="14" t="s">
        <v>30</v>
      </c>
      <c r="B199" s="33"/>
      <c r="C199" s="14"/>
      <c r="D199" s="14"/>
      <c r="E199" s="62" t="s">
        <v>29</v>
      </c>
      <c r="F199" s="14"/>
    </row>
    <row r="200" spans="1:6" x14ac:dyDescent="0.2">
      <c r="A200" s="14" t="s">
        <v>140</v>
      </c>
      <c r="B200" s="33"/>
      <c r="C200" s="14"/>
      <c r="D200" s="14"/>
      <c r="E200" s="63" t="s">
        <v>138</v>
      </c>
      <c r="F200" s="33"/>
    </row>
    <row r="201" spans="1:6" x14ac:dyDescent="0.2">
      <c r="A201" s="14" t="s">
        <v>58</v>
      </c>
      <c r="B201" s="28">
        <f>+F209</f>
        <v>0</v>
      </c>
      <c r="C201" s="14"/>
      <c r="D201" s="14"/>
      <c r="E201" s="63" t="s">
        <v>31</v>
      </c>
      <c r="F201" s="41"/>
    </row>
    <row r="202" spans="1:6" ht="25.5" x14ac:dyDescent="0.2">
      <c r="A202" s="17" t="s">
        <v>169</v>
      </c>
      <c r="B202" s="29">
        <f>+B197-B198+B199-B200-B201</f>
        <v>0</v>
      </c>
      <c r="C202" s="14" t="s">
        <v>1</v>
      </c>
      <c r="D202" s="14"/>
      <c r="E202" s="64" t="s">
        <v>32</v>
      </c>
      <c r="F202" s="41"/>
    </row>
    <row r="203" spans="1:6" x14ac:dyDescent="0.2">
      <c r="A203" s="14" t="s">
        <v>34</v>
      </c>
      <c r="B203" s="35"/>
      <c r="C203" s="14"/>
      <c r="D203" s="14"/>
      <c r="E203" s="63" t="s">
        <v>33</v>
      </c>
      <c r="F203" s="41"/>
    </row>
    <row r="204" spans="1:6" x14ac:dyDescent="0.2">
      <c r="A204" s="24"/>
      <c r="B204" s="33"/>
      <c r="C204" s="14"/>
      <c r="D204" s="14"/>
      <c r="E204" s="64" t="s">
        <v>59</v>
      </c>
      <c r="F204" s="35"/>
    </row>
    <row r="205" spans="1:6" x14ac:dyDescent="0.2">
      <c r="A205" s="25"/>
      <c r="B205" s="33"/>
      <c r="C205" s="14"/>
      <c r="D205" s="14" t="s">
        <v>1</v>
      </c>
      <c r="E205" s="65"/>
      <c r="F205" s="33"/>
    </row>
    <row r="206" spans="1:6" x14ac:dyDescent="0.2">
      <c r="A206" s="25"/>
      <c r="B206" s="33"/>
      <c r="C206" s="14"/>
      <c r="D206" s="14"/>
      <c r="E206" s="65"/>
      <c r="F206" s="41"/>
    </row>
    <row r="207" spans="1:6" x14ac:dyDescent="0.2">
      <c r="A207" s="18" t="s">
        <v>35</v>
      </c>
      <c r="B207" s="35"/>
      <c r="C207" s="14"/>
      <c r="D207" s="14"/>
      <c r="E207" s="65"/>
      <c r="F207" s="41"/>
    </row>
    <row r="208" spans="1:6" x14ac:dyDescent="0.2">
      <c r="A208" s="18" t="s">
        <v>36</v>
      </c>
      <c r="B208" s="33"/>
      <c r="C208" s="14"/>
      <c r="D208" s="14"/>
      <c r="E208" s="65"/>
      <c r="F208" s="41"/>
    </row>
    <row r="209" spans="1:6" ht="26.25" thickBot="1" x14ac:dyDescent="0.25">
      <c r="A209" s="18" t="s">
        <v>37</v>
      </c>
      <c r="B209" s="34"/>
      <c r="C209" s="14"/>
      <c r="D209" s="14"/>
      <c r="E209" s="53" t="s">
        <v>58</v>
      </c>
      <c r="F209" s="27">
        <f>SUM(F200:F203,F205:F208)</f>
        <v>0</v>
      </c>
    </row>
    <row r="210" spans="1:6" ht="27" thickTop="1" thickBot="1" x14ac:dyDescent="0.25">
      <c r="A210" s="19" t="s">
        <v>38</v>
      </c>
      <c r="B210" s="30">
        <f>SUM(B202,B204:B206,B208:B209)</f>
        <v>0</v>
      </c>
      <c r="C210" s="20"/>
      <c r="D210" s="14"/>
      <c r="E210" s="4"/>
      <c r="F210" s="4"/>
    </row>
    <row r="211" spans="1:6" ht="13.5" thickTop="1" x14ac:dyDescent="0.2">
      <c r="A211" s="4"/>
      <c r="B211" s="4"/>
      <c r="C211" s="4"/>
      <c r="D211" s="14"/>
      <c r="E211" s="14"/>
      <c r="F211" s="4"/>
    </row>
    <row r="212" spans="1:6" x14ac:dyDescent="0.2">
      <c r="A212" s="4"/>
      <c r="B212" s="4"/>
      <c r="C212" s="4"/>
      <c r="D212" s="14"/>
      <c r="E212" s="1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14" t="s">
        <v>1</v>
      </c>
      <c r="B216" s="14" t="s">
        <v>25</v>
      </c>
      <c r="C216" s="14" t="s">
        <v>26</v>
      </c>
      <c r="D216" s="4"/>
      <c r="E216" s="4"/>
      <c r="F216" s="4"/>
    </row>
    <row r="217" spans="1:6" ht="13.5" thickBot="1" x14ac:dyDescent="0.25">
      <c r="A217" s="15" t="s">
        <v>27</v>
      </c>
      <c r="B217" s="69" t="s">
        <v>82</v>
      </c>
      <c r="C217" s="70">
        <v>40</v>
      </c>
      <c r="D217" s="4"/>
      <c r="E217" s="4"/>
      <c r="F217" s="4"/>
    </row>
    <row r="218" spans="1:6" x14ac:dyDescent="0.2">
      <c r="A218" s="14"/>
      <c r="B218" s="14"/>
      <c r="C218" s="14"/>
      <c r="D218" s="14"/>
      <c r="E218" s="21"/>
      <c r="F218" s="16"/>
    </row>
    <row r="219" spans="1:6" x14ac:dyDescent="0.2">
      <c r="A219" s="14" t="s">
        <v>28</v>
      </c>
      <c r="B219" s="43" t="s">
        <v>55</v>
      </c>
      <c r="C219" s="14"/>
      <c r="D219" s="14"/>
      <c r="E219" s="14"/>
      <c r="F219" s="16"/>
    </row>
    <row r="220" spans="1:6" x14ac:dyDescent="0.2">
      <c r="A220" s="14" t="s">
        <v>61</v>
      </c>
      <c r="B220" s="33"/>
      <c r="C220" s="14"/>
      <c r="D220" s="14"/>
      <c r="E220" s="4"/>
      <c r="F220" s="4"/>
    </row>
    <row r="221" spans="1:6" x14ac:dyDescent="0.2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">
      <c r="A222" s="14" t="s">
        <v>30</v>
      </c>
      <c r="B222" s="33"/>
      <c r="C222" s="14"/>
      <c r="D222" s="14"/>
      <c r="E222" s="62" t="s">
        <v>29</v>
      </c>
      <c r="F222" s="14"/>
    </row>
    <row r="223" spans="1:6" x14ac:dyDescent="0.2">
      <c r="A223" s="14" t="s">
        <v>140</v>
      </c>
      <c r="B223" s="33"/>
      <c r="C223" s="14"/>
      <c r="D223" s="14"/>
      <c r="E223" s="63" t="s">
        <v>138</v>
      </c>
      <c r="F223" s="33"/>
    </row>
    <row r="224" spans="1:6" x14ac:dyDescent="0.2">
      <c r="A224" s="14" t="s">
        <v>58</v>
      </c>
      <c r="B224" s="28">
        <f>+F232</f>
        <v>0</v>
      </c>
      <c r="C224" s="14"/>
      <c r="D224" s="14"/>
      <c r="E224" s="63" t="s">
        <v>31</v>
      </c>
      <c r="F224" s="41"/>
    </row>
    <row r="225" spans="1:6" ht="25.5" x14ac:dyDescent="0.2">
      <c r="A225" s="17" t="s">
        <v>169</v>
      </c>
      <c r="B225" s="29">
        <f>+B220-B221+B222-B223-B224</f>
        <v>0</v>
      </c>
      <c r="C225" s="14" t="s">
        <v>1</v>
      </c>
      <c r="D225" s="14"/>
      <c r="E225" s="64" t="s">
        <v>32</v>
      </c>
      <c r="F225" s="41"/>
    </row>
    <row r="226" spans="1:6" x14ac:dyDescent="0.2">
      <c r="A226" s="14" t="s">
        <v>34</v>
      </c>
      <c r="B226" s="35"/>
      <c r="C226" s="14"/>
      <c r="D226" s="14"/>
      <c r="E226" s="63" t="s">
        <v>33</v>
      </c>
      <c r="F226" s="41"/>
    </row>
    <row r="227" spans="1:6" x14ac:dyDescent="0.2">
      <c r="A227" s="24"/>
      <c r="B227" s="33"/>
      <c r="C227" s="14"/>
      <c r="D227" s="14"/>
      <c r="E227" s="64" t="s">
        <v>59</v>
      </c>
      <c r="F227" s="35"/>
    </row>
    <row r="228" spans="1:6" x14ac:dyDescent="0.2">
      <c r="A228" s="25"/>
      <c r="B228" s="33"/>
      <c r="C228" s="14"/>
      <c r="D228" s="14" t="s">
        <v>1</v>
      </c>
      <c r="E228" s="65"/>
      <c r="F228" s="33"/>
    </row>
    <row r="229" spans="1:6" x14ac:dyDescent="0.2">
      <c r="A229" s="25"/>
      <c r="B229" s="33"/>
      <c r="C229" s="14"/>
      <c r="D229" s="14"/>
      <c r="E229" s="65"/>
      <c r="F229" s="41"/>
    </row>
    <row r="230" spans="1:6" x14ac:dyDescent="0.2">
      <c r="A230" s="18" t="s">
        <v>35</v>
      </c>
      <c r="B230" s="35"/>
      <c r="C230" s="14"/>
      <c r="D230" s="14"/>
      <c r="E230" s="65"/>
      <c r="F230" s="41"/>
    </row>
    <row r="231" spans="1:6" x14ac:dyDescent="0.2">
      <c r="A231" s="18" t="s">
        <v>36</v>
      </c>
      <c r="B231" s="33"/>
      <c r="C231" s="14"/>
      <c r="D231" s="14"/>
      <c r="E231" s="65"/>
      <c r="F231" s="41"/>
    </row>
    <row r="232" spans="1:6" ht="26.25" thickBot="1" x14ac:dyDescent="0.25">
      <c r="A232" s="18" t="s">
        <v>37</v>
      </c>
      <c r="B232" s="34"/>
      <c r="C232" s="14"/>
      <c r="D232" s="14"/>
      <c r="E232" s="53" t="s">
        <v>58</v>
      </c>
      <c r="F232" s="27">
        <f>SUM(F223:F226,F228:F231)</f>
        <v>0</v>
      </c>
    </row>
    <row r="233" spans="1:6" ht="27" thickTop="1" thickBot="1" x14ac:dyDescent="0.25">
      <c r="A233" s="19" t="s">
        <v>38</v>
      </c>
      <c r="B233" s="30">
        <f>SUM(B225,B227:B229,B231:B232)</f>
        <v>0</v>
      </c>
      <c r="C233" s="20"/>
      <c r="D233" s="14"/>
      <c r="E233" s="4"/>
      <c r="F233" s="4"/>
    </row>
    <row r="234" spans="1:6" ht="13.5" thickTop="1" x14ac:dyDescent="0.2">
      <c r="A234" s="4"/>
      <c r="B234" s="4"/>
      <c r="C234" s="4"/>
      <c r="D234" s="14"/>
      <c r="E234" s="14"/>
      <c r="F234" s="4"/>
    </row>
    <row r="235" spans="1:6" x14ac:dyDescent="0.2">
      <c r="A235" s="4"/>
      <c r="B235" s="4"/>
      <c r="C235" s="4"/>
      <c r="D235" s="14"/>
      <c r="E235" s="1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14" t="s">
        <v>1</v>
      </c>
      <c r="B239" s="14" t="s">
        <v>25</v>
      </c>
      <c r="C239" s="14" t="s">
        <v>26</v>
      </c>
      <c r="D239" s="4"/>
      <c r="E239" s="4"/>
      <c r="F239" s="4"/>
    </row>
    <row r="240" spans="1:6" ht="13.5" thickBot="1" x14ac:dyDescent="0.25">
      <c r="A240" s="15" t="s">
        <v>27</v>
      </c>
      <c r="B240" s="69" t="s">
        <v>83</v>
      </c>
      <c r="C240" s="70">
        <v>50</v>
      </c>
      <c r="D240" s="4"/>
      <c r="E240" s="4"/>
      <c r="F240" s="4"/>
    </row>
    <row r="241" spans="1:6" x14ac:dyDescent="0.2">
      <c r="A241" s="14"/>
      <c r="B241" s="14"/>
      <c r="C241" s="14"/>
      <c r="D241" s="14"/>
      <c r="E241" s="21"/>
      <c r="F241" s="16"/>
    </row>
    <row r="242" spans="1:6" x14ac:dyDescent="0.2">
      <c r="A242" s="14" t="s">
        <v>28</v>
      </c>
      <c r="B242" s="43" t="s">
        <v>55</v>
      </c>
      <c r="C242" s="14"/>
      <c r="D242" s="14"/>
      <c r="E242" s="14"/>
      <c r="F242" s="16"/>
    </row>
    <row r="243" spans="1:6" x14ac:dyDescent="0.2">
      <c r="A243" s="14" t="s">
        <v>61</v>
      </c>
      <c r="B243" s="33"/>
      <c r="C243" s="14"/>
      <c r="D243" s="14"/>
      <c r="E243" s="4"/>
      <c r="F243" s="4"/>
    </row>
    <row r="244" spans="1:6" x14ac:dyDescent="0.2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">
      <c r="A245" s="14" t="s">
        <v>30</v>
      </c>
      <c r="B245" s="33"/>
      <c r="C245" s="14"/>
      <c r="D245" s="14"/>
      <c r="E245" s="62" t="s">
        <v>29</v>
      </c>
      <c r="F245" s="14"/>
    </row>
    <row r="246" spans="1:6" x14ac:dyDescent="0.2">
      <c r="A246" s="14" t="s">
        <v>140</v>
      </c>
      <c r="B246" s="33"/>
      <c r="C246" s="14"/>
      <c r="D246" s="14"/>
      <c r="E246" s="63" t="s">
        <v>138</v>
      </c>
      <c r="F246" s="33"/>
    </row>
    <row r="247" spans="1:6" x14ac:dyDescent="0.2">
      <c r="A247" s="14" t="s">
        <v>58</v>
      </c>
      <c r="B247" s="28">
        <f>+F255</f>
        <v>0</v>
      </c>
      <c r="C247" s="14"/>
      <c r="D247" s="14"/>
      <c r="E247" s="63" t="s">
        <v>31</v>
      </c>
      <c r="F247" s="41"/>
    </row>
    <row r="248" spans="1:6" ht="25.5" x14ac:dyDescent="0.2">
      <c r="A248" s="17" t="s">
        <v>169</v>
      </c>
      <c r="B248" s="29">
        <f>+B243-B244+B245-B246-B247</f>
        <v>0</v>
      </c>
      <c r="C248" s="14" t="s">
        <v>1</v>
      </c>
      <c r="D248" s="14"/>
      <c r="E248" s="64" t="s">
        <v>32</v>
      </c>
      <c r="F248" s="41"/>
    </row>
    <row r="249" spans="1:6" x14ac:dyDescent="0.2">
      <c r="A249" s="14" t="s">
        <v>34</v>
      </c>
      <c r="B249" s="35"/>
      <c r="C249" s="14"/>
      <c r="D249" s="14"/>
      <c r="E249" s="63" t="s">
        <v>33</v>
      </c>
      <c r="F249" s="41"/>
    </row>
    <row r="250" spans="1:6" x14ac:dyDescent="0.2">
      <c r="A250" s="24"/>
      <c r="B250" s="33"/>
      <c r="C250" s="14"/>
      <c r="D250" s="14"/>
      <c r="E250" s="64" t="s">
        <v>59</v>
      </c>
      <c r="F250" s="35"/>
    </row>
    <row r="251" spans="1:6" x14ac:dyDescent="0.2">
      <c r="A251" s="25"/>
      <c r="B251" s="33"/>
      <c r="C251" s="14"/>
      <c r="D251" s="14" t="s">
        <v>1</v>
      </c>
      <c r="E251" s="65"/>
      <c r="F251" s="33"/>
    </row>
    <row r="252" spans="1:6" x14ac:dyDescent="0.2">
      <c r="A252" s="25"/>
      <c r="B252" s="33"/>
      <c r="C252" s="14"/>
      <c r="D252" s="14"/>
      <c r="E252" s="65"/>
      <c r="F252" s="41"/>
    </row>
    <row r="253" spans="1:6" x14ac:dyDescent="0.2">
      <c r="A253" s="18" t="s">
        <v>35</v>
      </c>
      <c r="B253" s="35"/>
      <c r="C253" s="14"/>
      <c r="D253" s="14"/>
      <c r="E253" s="65"/>
      <c r="F253" s="41"/>
    </row>
    <row r="254" spans="1:6" x14ac:dyDescent="0.2">
      <c r="A254" s="18" t="s">
        <v>36</v>
      </c>
      <c r="B254" s="33"/>
      <c r="C254" s="14"/>
      <c r="D254" s="14"/>
      <c r="E254" s="65"/>
      <c r="F254" s="41"/>
    </row>
    <row r="255" spans="1:6" ht="26.25" thickBot="1" x14ac:dyDescent="0.25">
      <c r="A255" s="18" t="s">
        <v>37</v>
      </c>
      <c r="B255" s="34"/>
      <c r="C255" s="14"/>
      <c r="D255" s="14"/>
      <c r="E255" s="53" t="s">
        <v>58</v>
      </c>
      <c r="F255" s="27">
        <f>SUM(F246:F249,F251:F254)</f>
        <v>0</v>
      </c>
    </row>
    <row r="256" spans="1:6" ht="27" thickTop="1" thickBot="1" x14ac:dyDescent="0.25">
      <c r="A256" s="19" t="s">
        <v>38</v>
      </c>
      <c r="B256" s="30">
        <f>SUM(B248,B250:B252,B254:B255)</f>
        <v>0</v>
      </c>
      <c r="C256" s="20"/>
      <c r="D256" s="14"/>
      <c r="E256" s="4"/>
      <c r="F256" s="4"/>
    </row>
    <row r="257" spans="1:6" ht="13.5" thickTop="1" x14ac:dyDescent="0.2">
      <c r="A257" s="4"/>
      <c r="B257" s="4"/>
      <c r="C257" s="4"/>
      <c r="D257" s="14"/>
      <c r="E257" s="14"/>
      <c r="F257" s="4"/>
    </row>
    <row r="258" spans="1:6" x14ac:dyDescent="0.2">
      <c r="A258" s="4"/>
      <c r="B258" s="4"/>
      <c r="C258" s="4"/>
      <c r="D258" s="14"/>
      <c r="E258" s="1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14" t="s">
        <v>1</v>
      </c>
      <c r="B262" s="14" t="s">
        <v>25</v>
      </c>
      <c r="C262" s="14" t="s">
        <v>26</v>
      </c>
      <c r="D262" s="4"/>
      <c r="E262" s="4"/>
      <c r="F262" s="4"/>
    </row>
    <row r="263" spans="1:6" ht="13.5" thickBot="1" x14ac:dyDescent="0.25">
      <c r="A263" s="15" t="s">
        <v>27</v>
      </c>
      <c r="B263" s="69" t="s">
        <v>84</v>
      </c>
      <c r="C263" s="70">
        <v>55</v>
      </c>
      <c r="D263" s="4"/>
      <c r="E263" s="4"/>
      <c r="F263" s="4"/>
    </row>
    <row r="264" spans="1:6" x14ac:dyDescent="0.2">
      <c r="A264" s="14"/>
      <c r="B264" s="14"/>
      <c r="C264" s="14"/>
      <c r="D264" s="14"/>
      <c r="E264" s="21"/>
      <c r="F264" s="16"/>
    </row>
    <row r="265" spans="1:6" x14ac:dyDescent="0.2">
      <c r="A265" s="14" t="s">
        <v>28</v>
      </c>
      <c r="B265" s="43" t="s">
        <v>55</v>
      </c>
      <c r="C265" s="14"/>
      <c r="D265" s="14"/>
      <c r="E265" s="14"/>
      <c r="F265" s="16"/>
    </row>
    <row r="266" spans="1:6" x14ac:dyDescent="0.2">
      <c r="A266" s="14" t="s">
        <v>61</v>
      </c>
      <c r="B266" s="33"/>
      <c r="C266" s="14"/>
      <c r="D266" s="14"/>
      <c r="E266" s="4"/>
      <c r="F266" s="4"/>
    </row>
    <row r="267" spans="1:6" x14ac:dyDescent="0.2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">
      <c r="A268" s="14" t="s">
        <v>30</v>
      </c>
      <c r="B268" s="33"/>
      <c r="C268" s="14"/>
      <c r="D268" s="14"/>
      <c r="E268" s="62" t="s">
        <v>29</v>
      </c>
      <c r="F268" s="14"/>
    </row>
    <row r="269" spans="1:6" x14ac:dyDescent="0.2">
      <c r="A269" s="14" t="s">
        <v>140</v>
      </c>
      <c r="B269" s="33"/>
      <c r="C269" s="14"/>
      <c r="D269" s="14"/>
      <c r="E269" s="63" t="s">
        <v>138</v>
      </c>
      <c r="F269" s="33"/>
    </row>
    <row r="270" spans="1:6" x14ac:dyDescent="0.2">
      <c r="A270" s="14" t="s">
        <v>58</v>
      </c>
      <c r="B270" s="28">
        <f>+F278</f>
        <v>0</v>
      </c>
      <c r="C270" s="14"/>
      <c r="D270" s="14"/>
      <c r="E270" s="63" t="s">
        <v>31</v>
      </c>
      <c r="F270" s="41"/>
    </row>
    <row r="271" spans="1:6" ht="25.5" x14ac:dyDescent="0.2">
      <c r="A271" s="17" t="s">
        <v>169</v>
      </c>
      <c r="B271" s="29">
        <f>+B266-B267+B268-B269-B270</f>
        <v>0</v>
      </c>
      <c r="C271" s="14" t="s">
        <v>1</v>
      </c>
      <c r="D271" s="14"/>
      <c r="E271" s="64" t="s">
        <v>32</v>
      </c>
      <c r="F271" s="41"/>
    </row>
    <row r="272" spans="1:6" x14ac:dyDescent="0.2">
      <c r="A272" s="14" t="s">
        <v>34</v>
      </c>
      <c r="B272" s="35"/>
      <c r="C272" s="14"/>
      <c r="D272" s="14"/>
      <c r="E272" s="63" t="s">
        <v>33</v>
      </c>
      <c r="F272" s="41"/>
    </row>
    <row r="273" spans="1:6" x14ac:dyDescent="0.2">
      <c r="A273" s="24"/>
      <c r="B273" s="33"/>
      <c r="C273" s="14"/>
      <c r="D273" s="14"/>
      <c r="E273" s="64" t="s">
        <v>59</v>
      </c>
      <c r="F273" s="35"/>
    </row>
    <row r="274" spans="1:6" x14ac:dyDescent="0.2">
      <c r="A274" s="25"/>
      <c r="B274" s="33"/>
      <c r="C274" s="14"/>
      <c r="D274" s="14" t="s">
        <v>1</v>
      </c>
      <c r="E274" s="65"/>
      <c r="F274" s="33"/>
    </row>
    <row r="275" spans="1:6" x14ac:dyDescent="0.2">
      <c r="A275" s="25"/>
      <c r="B275" s="33"/>
      <c r="C275" s="14"/>
      <c r="D275" s="14"/>
      <c r="E275" s="65"/>
      <c r="F275" s="41"/>
    </row>
    <row r="276" spans="1:6" x14ac:dyDescent="0.2">
      <c r="A276" s="18" t="s">
        <v>35</v>
      </c>
      <c r="B276" s="35"/>
      <c r="C276" s="14"/>
      <c r="D276" s="14"/>
      <c r="E276" s="65"/>
      <c r="F276" s="41"/>
    </row>
    <row r="277" spans="1:6" x14ac:dyDescent="0.2">
      <c r="A277" s="18" t="s">
        <v>36</v>
      </c>
      <c r="B277" s="33"/>
      <c r="C277" s="14"/>
      <c r="D277" s="14"/>
      <c r="E277" s="65"/>
      <c r="F277" s="41"/>
    </row>
    <row r="278" spans="1:6" ht="26.25" thickBot="1" x14ac:dyDescent="0.25">
      <c r="A278" s="18" t="s">
        <v>37</v>
      </c>
      <c r="B278" s="34"/>
      <c r="C278" s="14"/>
      <c r="D278" s="14"/>
      <c r="E278" s="53" t="s">
        <v>58</v>
      </c>
      <c r="F278" s="27">
        <f>SUM(F269:F272,F274:F277)</f>
        <v>0</v>
      </c>
    </row>
    <row r="279" spans="1:6" ht="27" thickTop="1" thickBot="1" x14ac:dyDescent="0.25">
      <c r="A279" s="19" t="s">
        <v>38</v>
      </c>
      <c r="B279" s="30">
        <f>SUM(B271,B273:B275,B277:B278)</f>
        <v>0</v>
      </c>
      <c r="C279" s="20"/>
      <c r="D279" s="14"/>
      <c r="E279" s="4"/>
      <c r="F279" s="4"/>
    </row>
    <row r="280" spans="1:6" ht="13.5" thickTop="1" x14ac:dyDescent="0.2">
      <c r="A280" s="4"/>
      <c r="B280" s="4" t="s">
        <v>1</v>
      </c>
      <c r="C280" s="4"/>
      <c r="D280" s="14"/>
      <c r="E280" s="14"/>
      <c r="F280" s="4"/>
    </row>
    <row r="281" spans="1:6" x14ac:dyDescent="0.2">
      <c r="A281" s="4"/>
      <c r="B281" s="4"/>
      <c r="C281" s="4"/>
      <c r="D281" s="14"/>
      <c r="E281" s="1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14" t="s">
        <v>1</v>
      </c>
      <c r="B285" s="14" t="s">
        <v>25</v>
      </c>
      <c r="C285" s="14" t="s">
        <v>26</v>
      </c>
      <c r="D285" s="4"/>
      <c r="E285" s="4"/>
      <c r="F285" s="4"/>
    </row>
    <row r="286" spans="1:6" ht="13.5" thickBot="1" x14ac:dyDescent="0.25">
      <c r="A286" s="15" t="s">
        <v>27</v>
      </c>
      <c r="B286" s="69" t="s">
        <v>85</v>
      </c>
      <c r="C286" s="70">
        <v>57</v>
      </c>
      <c r="D286" s="4"/>
      <c r="E286" s="4"/>
      <c r="F286" s="4"/>
    </row>
    <row r="287" spans="1:6" x14ac:dyDescent="0.2">
      <c r="A287" s="14"/>
      <c r="B287" s="14"/>
      <c r="C287" s="14"/>
      <c r="D287" s="14"/>
      <c r="E287" s="21"/>
      <c r="F287" s="16"/>
    </row>
    <row r="288" spans="1:6" x14ac:dyDescent="0.2">
      <c r="A288" s="14" t="s">
        <v>28</v>
      </c>
      <c r="B288" s="43" t="s">
        <v>55</v>
      </c>
      <c r="C288" s="14"/>
      <c r="D288" s="14"/>
      <c r="E288" s="14"/>
      <c r="F288" s="16"/>
    </row>
    <row r="289" spans="1:6" x14ac:dyDescent="0.2">
      <c r="A289" s="14" t="s">
        <v>61</v>
      </c>
      <c r="B289" s="33"/>
      <c r="C289" s="14"/>
      <c r="D289" s="14"/>
      <c r="E289" s="4"/>
      <c r="F289" s="4"/>
    </row>
    <row r="290" spans="1:6" x14ac:dyDescent="0.2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">
      <c r="A291" s="14" t="s">
        <v>30</v>
      </c>
      <c r="B291" s="33"/>
      <c r="C291" s="14"/>
      <c r="D291" s="14"/>
      <c r="E291" s="62" t="s">
        <v>29</v>
      </c>
      <c r="F291" s="14"/>
    </row>
    <row r="292" spans="1:6" x14ac:dyDescent="0.2">
      <c r="A292" s="14" t="s">
        <v>140</v>
      </c>
      <c r="B292" s="33"/>
      <c r="C292" s="14"/>
      <c r="D292" s="14"/>
      <c r="E292" s="63" t="s">
        <v>138</v>
      </c>
      <c r="F292" s="33"/>
    </row>
    <row r="293" spans="1:6" x14ac:dyDescent="0.2">
      <c r="A293" s="14" t="s">
        <v>58</v>
      </c>
      <c r="B293" s="28">
        <f>+F301</f>
        <v>0</v>
      </c>
      <c r="C293" s="14"/>
      <c r="D293" s="14"/>
      <c r="E293" s="63" t="s">
        <v>31</v>
      </c>
      <c r="F293" s="41"/>
    </row>
    <row r="294" spans="1:6" ht="25.5" x14ac:dyDescent="0.2">
      <c r="A294" s="17" t="s">
        <v>169</v>
      </c>
      <c r="B294" s="29">
        <f>+B289-B290+B291-B292-B293</f>
        <v>0</v>
      </c>
      <c r="C294" s="14" t="s">
        <v>1</v>
      </c>
      <c r="D294" s="14"/>
      <c r="E294" s="64" t="s">
        <v>32</v>
      </c>
      <c r="F294" s="41"/>
    </row>
    <row r="295" spans="1:6" x14ac:dyDescent="0.2">
      <c r="A295" s="14" t="s">
        <v>34</v>
      </c>
      <c r="B295" s="35"/>
      <c r="C295" s="14"/>
      <c r="D295" s="14"/>
      <c r="E295" s="63" t="s">
        <v>33</v>
      </c>
      <c r="F295" s="41"/>
    </row>
    <row r="296" spans="1:6" x14ac:dyDescent="0.2">
      <c r="A296" s="24"/>
      <c r="B296" s="33"/>
      <c r="C296" s="14"/>
      <c r="D296" s="14"/>
      <c r="E296" s="64" t="s">
        <v>59</v>
      </c>
      <c r="F296" s="35"/>
    </row>
    <row r="297" spans="1:6" x14ac:dyDescent="0.2">
      <c r="A297" s="25"/>
      <c r="B297" s="33"/>
      <c r="C297" s="14"/>
      <c r="D297" s="14" t="s">
        <v>1</v>
      </c>
      <c r="E297" s="65"/>
      <c r="F297" s="33"/>
    </row>
    <row r="298" spans="1:6" x14ac:dyDescent="0.2">
      <c r="A298" s="25"/>
      <c r="B298" s="33"/>
      <c r="C298" s="14"/>
      <c r="D298" s="14"/>
      <c r="E298" s="65"/>
      <c r="F298" s="41"/>
    </row>
    <row r="299" spans="1:6" x14ac:dyDescent="0.2">
      <c r="A299" s="18" t="s">
        <v>35</v>
      </c>
      <c r="B299" s="35"/>
      <c r="C299" s="14"/>
      <c r="D299" s="14"/>
      <c r="E299" s="65"/>
      <c r="F299" s="41"/>
    </row>
    <row r="300" spans="1:6" x14ac:dyDescent="0.2">
      <c r="A300" s="18" t="s">
        <v>36</v>
      </c>
      <c r="B300" s="33"/>
      <c r="C300" s="14"/>
      <c r="D300" s="14"/>
      <c r="E300" s="65"/>
      <c r="F300" s="41"/>
    </row>
    <row r="301" spans="1:6" ht="26.25" thickBot="1" x14ac:dyDescent="0.25">
      <c r="A301" s="18" t="s">
        <v>37</v>
      </c>
      <c r="B301" s="34"/>
      <c r="C301" s="14"/>
      <c r="D301" s="14"/>
      <c r="E301" s="53" t="s">
        <v>58</v>
      </c>
      <c r="F301" s="27">
        <f>SUM(F292:F295,F297:F300)</f>
        <v>0</v>
      </c>
    </row>
    <row r="302" spans="1:6" ht="27" thickTop="1" thickBot="1" x14ac:dyDescent="0.25">
      <c r="A302" s="19" t="s">
        <v>38</v>
      </c>
      <c r="B302" s="30">
        <f>SUM(B294,B296:B298,B300:B301)</f>
        <v>0</v>
      </c>
      <c r="C302" s="20"/>
      <c r="D302" s="14"/>
      <c r="E302" s="4"/>
      <c r="F302" s="4"/>
    </row>
    <row r="303" spans="1:6" ht="13.5" thickTop="1" x14ac:dyDescent="0.2">
      <c r="A303" s="14" t="s">
        <v>1</v>
      </c>
      <c r="B303" s="16"/>
      <c r="C303" s="14"/>
      <c r="D303" s="14"/>
      <c r="E303" s="14"/>
      <c r="F303" s="4"/>
    </row>
    <row r="304" spans="1:6" x14ac:dyDescent="0.2">
      <c r="A304" s="14"/>
      <c r="B304" s="16"/>
      <c r="C304" s="14"/>
      <c r="D304" s="14"/>
      <c r="E304" s="14"/>
      <c r="F304" s="4"/>
    </row>
    <row r="305" spans="1:6" x14ac:dyDescent="0.2">
      <c r="A305" s="14"/>
      <c r="B305" s="16"/>
      <c r="C305" s="14"/>
      <c r="D305" s="14"/>
      <c r="E305" s="14"/>
      <c r="F305" s="4"/>
    </row>
    <row r="306" spans="1:6" x14ac:dyDescent="0.2">
      <c r="A306" s="14"/>
      <c r="B306" s="16"/>
      <c r="C306" s="14"/>
      <c r="D306" s="14"/>
      <c r="E306" s="14"/>
      <c r="F306" s="4"/>
    </row>
    <row r="307" spans="1:6" x14ac:dyDescent="0.2">
      <c r="A307" s="14"/>
      <c r="B307" s="16"/>
      <c r="C307" s="14"/>
      <c r="D307" s="14"/>
      <c r="E307" s="14"/>
      <c r="F307" s="4"/>
    </row>
    <row r="308" spans="1:6" x14ac:dyDescent="0.2">
      <c r="A308" s="14" t="s">
        <v>1</v>
      </c>
      <c r="B308" s="14" t="s">
        <v>25</v>
      </c>
      <c r="C308" s="14" t="s">
        <v>26</v>
      </c>
      <c r="D308" s="14"/>
      <c r="E308" s="14"/>
      <c r="F308" s="4"/>
    </row>
    <row r="309" spans="1:6" ht="13.5" thickBot="1" x14ac:dyDescent="0.25">
      <c r="A309" s="15" t="s">
        <v>27</v>
      </c>
      <c r="B309" s="69" t="s">
        <v>86</v>
      </c>
      <c r="C309" s="71" t="s">
        <v>87</v>
      </c>
      <c r="D309" s="14"/>
      <c r="E309" s="14"/>
      <c r="F309" s="4"/>
    </row>
    <row r="310" spans="1:6" x14ac:dyDescent="0.2">
      <c r="A310" s="14"/>
      <c r="B310" s="14"/>
      <c r="C310" s="14"/>
      <c r="D310" s="14"/>
      <c r="E310" s="21"/>
      <c r="F310" s="16"/>
    </row>
    <row r="311" spans="1:6" x14ac:dyDescent="0.2">
      <c r="A311" s="14" t="s">
        <v>28</v>
      </c>
      <c r="B311" s="43" t="s">
        <v>55</v>
      </c>
      <c r="C311" s="14"/>
      <c r="D311" s="14"/>
      <c r="E311" s="14"/>
      <c r="F311" s="16"/>
    </row>
    <row r="312" spans="1:6" x14ac:dyDescent="0.2">
      <c r="A312" s="14" t="s">
        <v>61</v>
      </c>
      <c r="B312" s="33"/>
      <c r="C312" s="14"/>
      <c r="D312" s="14"/>
      <c r="E312" s="4"/>
      <c r="F312" s="4"/>
    </row>
    <row r="313" spans="1:6" x14ac:dyDescent="0.2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">
      <c r="A314" s="14" t="s">
        <v>30</v>
      </c>
      <c r="B314" s="33"/>
      <c r="C314" s="14"/>
      <c r="D314" s="14"/>
      <c r="E314" s="62" t="s">
        <v>29</v>
      </c>
      <c r="F314" s="14"/>
    </row>
    <row r="315" spans="1:6" x14ac:dyDescent="0.2">
      <c r="A315" s="14" t="s">
        <v>140</v>
      </c>
      <c r="B315" s="33"/>
      <c r="C315" s="14"/>
      <c r="D315" s="14"/>
      <c r="E315" s="63" t="s">
        <v>138</v>
      </c>
      <c r="F315" s="33"/>
    </row>
    <row r="316" spans="1:6" x14ac:dyDescent="0.2">
      <c r="A316" s="14" t="s">
        <v>58</v>
      </c>
      <c r="B316" s="28">
        <f>+F324</f>
        <v>0</v>
      </c>
      <c r="C316" s="14"/>
      <c r="D316" s="14"/>
      <c r="E316" s="63" t="s">
        <v>31</v>
      </c>
      <c r="F316" s="41"/>
    </row>
    <row r="317" spans="1:6" ht="25.5" x14ac:dyDescent="0.2">
      <c r="A317" s="17" t="s">
        <v>169</v>
      </c>
      <c r="B317" s="29">
        <f>+B312-B313+B314-B315-B316</f>
        <v>0</v>
      </c>
      <c r="C317" s="14" t="s">
        <v>1</v>
      </c>
      <c r="D317" s="14"/>
      <c r="E317" s="64" t="s">
        <v>32</v>
      </c>
      <c r="F317" s="41"/>
    </row>
    <row r="318" spans="1:6" x14ac:dyDescent="0.2">
      <c r="A318" s="14" t="s">
        <v>34</v>
      </c>
      <c r="B318" s="35"/>
      <c r="C318" s="14"/>
      <c r="D318" s="14"/>
      <c r="E318" s="63" t="s">
        <v>33</v>
      </c>
      <c r="F318" s="41"/>
    </row>
    <row r="319" spans="1:6" x14ac:dyDescent="0.2">
      <c r="A319" s="24"/>
      <c r="B319" s="33"/>
      <c r="C319" s="14"/>
      <c r="D319" s="14"/>
      <c r="E319" s="64" t="s">
        <v>59</v>
      </c>
      <c r="F319" s="35"/>
    </row>
    <row r="320" spans="1:6" x14ac:dyDescent="0.2">
      <c r="A320" s="25"/>
      <c r="B320" s="33"/>
      <c r="C320" s="14"/>
      <c r="D320" s="14" t="s">
        <v>1</v>
      </c>
      <c r="E320" s="65"/>
      <c r="F320" s="33"/>
    </row>
    <row r="321" spans="1:6" x14ac:dyDescent="0.2">
      <c r="A321" s="25"/>
      <c r="B321" s="33"/>
      <c r="C321" s="14"/>
      <c r="D321" s="14"/>
      <c r="E321" s="65"/>
      <c r="F321" s="41"/>
    </row>
    <row r="322" spans="1:6" x14ac:dyDescent="0.2">
      <c r="A322" s="18" t="s">
        <v>35</v>
      </c>
      <c r="B322" s="35"/>
      <c r="C322" s="14"/>
      <c r="D322" s="14"/>
      <c r="E322" s="65"/>
      <c r="F322" s="41"/>
    </row>
    <row r="323" spans="1:6" x14ac:dyDescent="0.2">
      <c r="A323" s="18" t="s">
        <v>36</v>
      </c>
      <c r="B323" s="33"/>
      <c r="C323" s="14"/>
      <c r="D323" s="14"/>
      <c r="E323" s="65"/>
      <c r="F323" s="41"/>
    </row>
    <row r="324" spans="1:6" ht="26.25" thickBot="1" x14ac:dyDescent="0.25">
      <c r="A324" s="18" t="s">
        <v>37</v>
      </c>
      <c r="B324" s="34"/>
      <c r="C324" s="14"/>
      <c r="D324" s="14"/>
      <c r="E324" s="53" t="s">
        <v>58</v>
      </c>
      <c r="F324" s="27">
        <f>SUM(F315:F318,F320:F323)</f>
        <v>0</v>
      </c>
    </row>
    <row r="325" spans="1:6" ht="27" thickTop="1" thickBot="1" x14ac:dyDescent="0.25">
      <c r="A325" s="19" t="s">
        <v>38</v>
      </c>
      <c r="B325" s="30">
        <f>SUM(B317,B319:B321,B323:B324)</f>
        <v>0</v>
      </c>
      <c r="C325" s="20"/>
      <c r="D325" s="14"/>
      <c r="E325" s="4"/>
      <c r="F325" s="4"/>
    </row>
    <row r="326" spans="1:6" ht="13.5" thickTop="1" x14ac:dyDescent="0.2">
      <c r="A326" s="4"/>
      <c r="B326" s="4"/>
      <c r="C326" s="4"/>
      <c r="D326" s="14"/>
      <c r="E326" s="14"/>
      <c r="F326" s="4"/>
    </row>
    <row r="327" spans="1:6" x14ac:dyDescent="0.2">
      <c r="A327" s="4"/>
      <c r="B327" s="4"/>
      <c r="C327" s="4"/>
      <c r="D327" s="14"/>
      <c r="E327" s="1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14" t="s">
        <v>1</v>
      </c>
      <c r="B331" s="14" t="s">
        <v>25</v>
      </c>
      <c r="C331" s="14" t="s">
        <v>26</v>
      </c>
      <c r="D331" s="4"/>
      <c r="E331" s="4"/>
      <c r="F331" s="4"/>
    </row>
    <row r="332" spans="1:6" ht="13.5" thickBot="1" x14ac:dyDescent="0.25">
      <c r="A332" s="15" t="s">
        <v>27</v>
      </c>
      <c r="B332" s="69" t="s">
        <v>88</v>
      </c>
      <c r="C332" s="71" t="s">
        <v>121</v>
      </c>
      <c r="D332" s="4"/>
      <c r="E332" s="4"/>
      <c r="F332" s="4"/>
    </row>
    <row r="333" spans="1:6" x14ac:dyDescent="0.2">
      <c r="A333" s="14"/>
      <c r="B333" s="14"/>
      <c r="C333" s="14"/>
      <c r="D333" s="14"/>
      <c r="E333" s="21"/>
      <c r="F333" s="16"/>
    </row>
    <row r="334" spans="1:6" x14ac:dyDescent="0.2">
      <c r="A334" s="14" t="s">
        <v>28</v>
      </c>
      <c r="B334" s="43" t="s">
        <v>55</v>
      </c>
      <c r="C334" s="14"/>
      <c r="D334" s="14"/>
      <c r="E334" s="14"/>
      <c r="F334" s="16"/>
    </row>
    <row r="335" spans="1:6" x14ac:dyDescent="0.2">
      <c r="A335" s="14" t="s">
        <v>61</v>
      </c>
      <c r="B335" s="33"/>
      <c r="C335" s="14"/>
      <c r="D335" s="14"/>
      <c r="E335" s="4"/>
      <c r="F335" s="4"/>
    </row>
    <row r="336" spans="1:6" x14ac:dyDescent="0.2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">
      <c r="A337" s="14" t="s">
        <v>30</v>
      </c>
      <c r="B337" s="33"/>
      <c r="C337" s="14"/>
      <c r="D337" s="14"/>
      <c r="E337" s="62" t="s">
        <v>29</v>
      </c>
      <c r="F337" s="14"/>
    </row>
    <row r="338" spans="1:6" x14ac:dyDescent="0.2">
      <c r="A338" s="14" t="s">
        <v>140</v>
      </c>
      <c r="B338" s="33"/>
      <c r="C338" s="14"/>
      <c r="D338" s="14"/>
      <c r="E338" s="63" t="s">
        <v>138</v>
      </c>
      <c r="F338" s="33"/>
    </row>
    <row r="339" spans="1:6" x14ac:dyDescent="0.2">
      <c r="A339" s="14" t="s">
        <v>58</v>
      </c>
      <c r="B339" s="28">
        <f>+F347</f>
        <v>0</v>
      </c>
      <c r="C339" s="14"/>
      <c r="D339" s="14"/>
      <c r="E339" s="63" t="s">
        <v>31</v>
      </c>
      <c r="F339" s="41"/>
    </row>
    <row r="340" spans="1:6" ht="25.5" x14ac:dyDescent="0.2">
      <c r="A340" s="17" t="s">
        <v>169</v>
      </c>
      <c r="B340" s="29">
        <f>+B335-B336+B337-B338-B339</f>
        <v>0</v>
      </c>
      <c r="C340" s="14" t="s">
        <v>1</v>
      </c>
      <c r="D340" s="14"/>
      <c r="E340" s="64" t="s">
        <v>32</v>
      </c>
      <c r="F340" s="41"/>
    </row>
    <row r="341" spans="1:6" x14ac:dyDescent="0.2">
      <c r="A341" s="14" t="s">
        <v>34</v>
      </c>
      <c r="B341" s="35"/>
      <c r="C341" s="14"/>
      <c r="D341" s="14"/>
      <c r="E341" s="63" t="s">
        <v>33</v>
      </c>
      <c r="F341" s="41"/>
    </row>
    <row r="342" spans="1:6" x14ac:dyDescent="0.2">
      <c r="A342" s="24"/>
      <c r="B342" s="33"/>
      <c r="C342" s="14"/>
      <c r="D342" s="14"/>
      <c r="E342" s="64" t="s">
        <v>59</v>
      </c>
      <c r="F342" s="35"/>
    </row>
    <row r="343" spans="1:6" x14ac:dyDescent="0.2">
      <c r="A343" s="25"/>
      <c r="B343" s="33"/>
      <c r="C343" s="14"/>
      <c r="D343" s="14" t="s">
        <v>1</v>
      </c>
      <c r="E343" s="65"/>
      <c r="F343" s="33"/>
    </row>
    <row r="344" spans="1:6" x14ac:dyDescent="0.2">
      <c r="A344" s="25"/>
      <c r="B344" s="33"/>
      <c r="C344" s="14"/>
      <c r="D344" s="14"/>
      <c r="E344" s="65"/>
      <c r="F344" s="41"/>
    </row>
    <row r="345" spans="1:6" x14ac:dyDescent="0.2">
      <c r="A345" s="18" t="s">
        <v>35</v>
      </c>
      <c r="B345" s="35"/>
      <c r="C345" s="14"/>
      <c r="D345" s="14"/>
      <c r="E345" s="65"/>
      <c r="F345" s="41"/>
    </row>
    <row r="346" spans="1:6" x14ac:dyDescent="0.2">
      <c r="A346" s="18" t="s">
        <v>36</v>
      </c>
      <c r="B346" s="33"/>
      <c r="C346" s="14"/>
      <c r="D346" s="14"/>
      <c r="E346" s="65"/>
      <c r="F346" s="41"/>
    </row>
    <row r="347" spans="1:6" ht="26.25" thickBot="1" x14ac:dyDescent="0.25">
      <c r="A347" s="18" t="s">
        <v>37</v>
      </c>
      <c r="B347" s="34"/>
      <c r="C347" s="14"/>
      <c r="D347" s="14"/>
      <c r="E347" s="53" t="s">
        <v>58</v>
      </c>
      <c r="F347" s="27">
        <f>SUM(F338:F341,F343:F346)</f>
        <v>0</v>
      </c>
    </row>
    <row r="348" spans="1:6" ht="27" thickTop="1" thickBot="1" x14ac:dyDescent="0.25">
      <c r="A348" s="19" t="s">
        <v>38</v>
      </c>
      <c r="B348" s="30">
        <f>SUM(B340,B342:B344,B346:B347)</f>
        <v>0</v>
      </c>
      <c r="C348" s="20"/>
      <c r="D348" s="14"/>
      <c r="E348" s="4"/>
      <c r="F348" s="4"/>
    </row>
    <row r="349" spans="1:6" ht="13.5" thickTop="1" x14ac:dyDescent="0.2">
      <c r="A349" s="4"/>
      <c r="B349" s="4"/>
      <c r="C349" s="4"/>
      <c r="D349" s="14"/>
      <c r="E349" s="14"/>
      <c r="F349" s="4"/>
    </row>
    <row r="350" spans="1:6" x14ac:dyDescent="0.2">
      <c r="A350" s="4"/>
      <c r="B350" s="4"/>
      <c r="C350" s="4"/>
      <c r="D350" s="14"/>
      <c r="E350" s="1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14" t="s">
        <v>1</v>
      </c>
      <c r="B354" s="14" t="s">
        <v>25</v>
      </c>
      <c r="C354" s="14" t="s">
        <v>26</v>
      </c>
      <c r="D354" s="4"/>
      <c r="E354" s="4"/>
      <c r="F354" s="4"/>
    </row>
    <row r="355" spans="1:6" ht="13.5" thickBot="1" x14ac:dyDescent="0.25">
      <c r="A355" s="15" t="s">
        <v>27</v>
      </c>
      <c r="B355" s="69" t="s">
        <v>122</v>
      </c>
      <c r="C355" s="70">
        <v>60</v>
      </c>
      <c r="D355" s="4"/>
      <c r="E355" s="4"/>
      <c r="F355" s="4"/>
    </row>
    <row r="356" spans="1:6" x14ac:dyDescent="0.2">
      <c r="A356" s="14"/>
      <c r="B356" s="14"/>
      <c r="C356" s="14"/>
      <c r="D356" s="14"/>
      <c r="E356" s="21"/>
      <c r="F356" s="16"/>
    </row>
    <row r="357" spans="1:6" x14ac:dyDescent="0.2">
      <c r="A357" s="14" t="s">
        <v>28</v>
      </c>
      <c r="B357" s="43" t="s">
        <v>55</v>
      </c>
      <c r="C357" s="14"/>
      <c r="D357" s="14"/>
      <c r="E357" s="14"/>
      <c r="F357" s="16"/>
    </row>
    <row r="358" spans="1:6" x14ac:dyDescent="0.2">
      <c r="A358" s="14" t="s">
        <v>61</v>
      </c>
      <c r="B358" s="33"/>
      <c r="C358" s="14"/>
      <c r="D358" s="14"/>
      <c r="E358" s="4"/>
      <c r="F358" s="4"/>
    </row>
    <row r="359" spans="1:6" x14ac:dyDescent="0.2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">
      <c r="A360" s="14" t="s">
        <v>30</v>
      </c>
      <c r="B360" s="33"/>
      <c r="C360" s="14"/>
      <c r="D360" s="14"/>
      <c r="E360" s="62" t="s">
        <v>29</v>
      </c>
      <c r="F360" s="14"/>
    </row>
    <row r="361" spans="1:6" x14ac:dyDescent="0.2">
      <c r="A361" s="14" t="s">
        <v>140</v>
      </c>
      <c r="B361" s="33"/>
      <c r="C361" s="14"/>
      <c r="D361" s="14"/>
      <c r="E361" s="63" t="s">
        <v>138</v>
      </c>
      <c r="F361" s="33"/>
    </row>
    <row r="362" spans="1:6" x14ac:dyDescent="0.2">
      <c r="A362" s="14" t="s">
        <v>58</v>
      </c>
      <c r="B362" s="28">
        <f>+F370</f>
        <v>0</v>
      </c>
      <c r="C362" s="14"/>
      <c r="D362" s="14"/>
      <c r="E362" s="63" t="s">
        <v>31</v>
      </c>
      <c r="F362" s="41"/>
    </row>
    <row r="363" spans="1:6" ht="25.5" x14ac:dyDescent="0.2">
      <c r="A363" s="17" t="s">
        <v>169</v>
      </c>
      <c r="B363" s="29">
        <f>+B358-B359+B360-B361-B362</f>
        <v>0</v>
      </c>
      <c r="C363" s="14" t="s">
        <v>1</v>
      </c>
      <c r="D363" s="14"/>
      <c r="E363" s="64" t="s">
        <v>32</v>
      </c>
      <c r="F363" s="41"/>
    </row>
    <row r="364" spans="1:6" x14ac:dyDescent="0.2">
      <c r="A364" s="14" t="s">
        <v>34</v>
      </c>
      <c r="B364" s="35"/>
      <c r="C364" s="14"/>
      <c r="D364" s="14"/>
      <c r="E364" s="63" t="s">
        <v>33</v>
      </c>
      <c r="F364" s="41"/>
    </row>
    <row r="365" spans="1:6" x14ac:dyDescent="0.2">
      <c r="A365" s="24"/>
      <c r="B365" s="33"/>
      <c r="C365" s="14"/>
      <c r="D365" s="14"/>
      <c r="E365" s="64" t="s">
        <v>59</v>
      </c>
      <c r="F365" s="35"/>
    </row>
    <row r="366" spans="1:6" x14ac:dyDescent="0.2">
      <c r="A366" s="25"/>
      <c r="B366" s="33"/>
      <c r="C366" s="14"/>
      <c r="D366" s="14" t="s">
        <v>1</v>
      </c>
      <c r="E366" s="65"/>
      <c r="F366" s="33"/>
    </row>
    <row r="367" spans="1:6" x14ac:dyDescent="0.2">
      <c r="A367" s="25"/>
      <c r="B367" s="33"/>
      <c r="C367" s="14"/>
      <c r="D367" s="14"/>
      <c r="E367" s="65"/>
      <c r="F367" s="41"/>
    </row>
    <row r="368" spans="1:6" x14ac:dyDescent="0.2">
      <c r="A368" s="18" t="s">
        <v>35</v>
      </c>
      <c r="B368" s="35"/>
      <c r="C368" s="14"/>
      <c r="D368" s="14"/>
      <c r="E368" s="65"/>
      <c r="F368" s="41"/>
    </row>
    <row r="369" spans="1:6" x14ac:dyDescent="0.2">
      <c r="A369" s="18" t="s">
        <v>36</v>
      </c>
      <c r="B369" s="33"/>
      <c r="C369" s="14"/>
      <c r="D369" s="14"/>
      <c r="E369" s="65"/>
      <c r="F369" s="41"/>
    </row>
    <row r="370" spans="1:6" ht="26.25" thickBot="1" x14ac:dyDescent="0.25">
      <c r="A370" s="18" t="s">
        <v>37</v>
      </c>
      <c r="B370" s="34"/>
      <c r="C370" s="14"/>
      <c r="D370" s="14"/>
      <c r="E370" s="53" t="s">
        <v>58</v>
      </c>
      <c r="F370" s="27">
        <f>SUM(F361:F364,F366:F369)</f>
        <v>0</v>
      </c>
    </row>
    <row r="371" spans="1:6" ht="27" thickTop="1" thickBot="1" x14ac:dyDescent="0.25">
      <c r="A371" s="19" t="s">
        <v>38</v>
      </c>
      <c r="B371" s="30">
        <f>SUM(B363,B365:B367,B369:B370)</f>
        <v>0</v>
      </c>
      <c r="C371" s="20"/>
      <c r="D371" s="14"/>
      <c r="E371" s="4"/>
      <c r="F371" s="4"/>
    </row>
    <row r="372" spans="1:6" ht="13.5" thickTop="1" x14ac:dyDescent="0.2">
      <c r="A372" s="4"/>
      <c r="B372" s="4"/>
      <c r="C372" s="4"/>
      <c r="D372" s="14"/>
      <c r="E372" s="14"/>
      <c r="F372" s="4"/>
    </row>
    <row r="373" spans="1:6" x14ac:dyDescent="0.2">
      <c r="A373" s="4"/>
      <c r="B373" s="4"/>
      <c r="C373" s="4"/>
      <c r="D373" s="14"/>
      <c r="E373" s="1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14" t="s">
        <v>1</v>
      </c>
      <c r="B377" s="14" t="s">
        <v>25</v>
      </c>
      <c r="C377" s="14" t="s">
        <v>26</v>
      </c>
      <c r="D377" s="4"/>
      <c r="E377" s="4"/>
      <c r="F377" s="4"/>
    </row>
    <row r="378" spans="1:6" ht="13.5" thickBot="1" x14ac:dyDescent="0.25">
      <c r="A378" s="15" t="s">
        <v>27</v>
      </c>
      <c r="B378" s="69" t="s">
        <v>123</v>
      </c>
      <c r="C378" s="70">
        <v>65</v>
      </c>
      <c r="D378" s="4"/>
      <c r="E378" s="4"/>
      <c r="F378" s="4"/>
    </row>
    <row r="379" spans="1:6" x14ac:dyDescent="0.2">
      <c r="A379" s="14"/>
      <c r="B379" s="14"/>
      <c r="C379" s="14"/>
      <c r="D379" s="14"/>
      <c r="E379" s="21"/>
      <c r="F379" s="16"/>
    </row>
    <row r="380" spans="1:6" x14ac:dyDescent="0.2">
      <c r="A380" s="14" t="s">
        <v>28</v>
      </c>
      <c r="B380" s="43" t="s">
        <v>55</v>
      </c>
      <c r="C380" s="14"/>
      <c r="D380" s="14"/>
      <c r="E380" s="14"/>
      <c r="F380" s="16"/>
    </row>
    <row r="381" spans="1:6" x14ac:dyDescent="0.2">
      <c r="A381" s="14" t="s">
        <v>61</v>
      </c>
      <c r="B381" s="33"/>
      <c r="C381" s="14"/>
      <c r="D381" s="14"/>
      <c r="E381" s="4"/>
      <c r="F381" s="4"/>
    </row>
    <row r="382" spans="1:6" x14ac:dyDescent="0.2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">
      <c r="A383" s="14" t="s">
        <v>30</v>
      </c>
      <c r="B383" s="33"/>
      <c r="C383" s="14"/>
      <c r="D383" s="14"/>
      <c r="E383" s="62" t="s">
        <v>29</v>
      </c>
      <c r="F383" s="14"/>
    </row>
    <row r="384" spans="1:6" x14ac:dyDescent="0.2">
      <c r="A384" s="14" t="s">
        <v>140</v>
      </c>
      <c r="B384" s="33"/>
      <c r="C384" s="14"/>
      <c r="D384" s="14"/>
      <c r="E384" s="63" t="s">
        <v>138</v>
      </c>
      <c r="F384" s="33"/>
    </row>
    <row r="385" spans="1:6" x14ac:dyDescent="0.2">
      <c r="A385" s="14" t="s">
        <v>58</v>
      </c>
      <c r="B385" s="28">
        <f>+F393</f>
        <v>0</v>
      </c>
      <c r="C385" s="14"/>
      <c r="D385" s="14"/>
      <c r="E385" s="63" t="s">
        <v>31</v>
      </c>
      <c r="F385" s="41"/>
    </row>
    <row r="386" spans="1:6" ht="25.5" x14ac:dyDescent="0.2">
      <c r="A386" s="17" t="s">
        <v>169</v>
      </c>
      <c r="B386" s="29">
        <f>+B381-B382+B383-B384-B385</f>
        <v>0</v>
      </c>
      <c r="C386" s="14" t="s">
        <v>1</v>
      </c>
      <c r="D386" s="14"/>
      <c r="E386" s="64" t="s">
        <v>32</v>
      </c>
      <c r="F386" s="41"/>
    </row>
    <row r="387" spans="1:6" x14ac:dyDescent="0.2">
      <c r="A387" s="14" t="s">
        <v>34</v>
      </c>
      <c r="B387" s="35"/>
      <c r="C387" s="14"/>
      <c r="D387" s="14"/>
      <c r="E387" s="63" t="s">
        <v>33</v>
      </c>
      <c r="F387" s="41"/>
    </row>
    <row r="388" spans="1:6" x14ac:dyDescent="0.2">
      <c r="A388" s="24"/>
      <c r="B388" s="33"/>
      <c r="C388" s="14"/>
      <c r="D388" s="14"/>
      <c r="E388" s="64" t="s">
        <v>59</v>
      </c>
      <c r="F388" s="35"/>
    </row>
    <row r="389" spans="1:6" x14ac:dyDescent="0.2">
      <c r="A389" s="25"/>
      <c r="B389" s="33"/>
      <c r="C389" s="14"/>
      <c r="D389" s="14" t="s">
        <v>1</v>
      </c>
      <c r="E389" s="65"/>
      <c r="F389" s="33"/>
    </row>
    <row r="390" spans="1:6" x14ac:dyDescent="0.2">
      <c r="A390" s="25"/>
      <c r="B390" s="33"/>
      <c r="C390" s="14"/>
      <c r="D390" s="14"/>
      <c r="E390" s="65"/>
      <c r="F390" s="41"/>
    </row>
    <row r="391" spans="1:6" x14ac:dyDescent="0.2">
      <c r="A391" s="18" t="s">
        <v>35</v>
      </c>
      <c r="B391" s="35"/>
      <c r="C391" s="14"/>
      <c r="D391" s="14"/>
      <c r="E391" s="65"/>
      <c r="F391" s="41"/>
    </row>
    <row r="392" spans="1:6" x14ac:dyDescent="0.2">
      <c r="A392" s="18" t="s">
        <v>36</v>
      </c>
      <c r="B392" s="33"/>
      <c r="C392" s="14"/>
      <c r="D392" s="14"/>
      <c r="E392" s="65"/>
      <c r="F392" s="41"/>
    </row>
    <row r="393" spans="1:6" ht="26.25" thickBot="1" x14ac:dyDescent="0.25">
      <c r="A393" s="18" t="s">
        <v>37</v>
      </c>
      <c r="B393" s="34"/>
      <c r="C393" s="14"/>
      <c r="D393" s="14"/>
      <c r="E393" s="53" t="s">
        <v>58</v>
      </c>
      <c r="F393" s="27">
        <f>SUM(F384:F387,F389:F392)</f>
        <v>0</v>
      </c>
    </row>
    <row r="394" spans="1:6" ht="27" thickTop="1" thickBot="1" x14ac:dyDescent="0.25">
      <c r="A394" s="19" t="s">
        <v>38</v>
      </c>
      <c r="B394" s="30">
        <f>SUM(B386,B388:B390,B392:B393)</f>
        <v>0</v>
      </c>
      <c r="C394" s="20"/>
      <c r="D394" s="14"/>
      <c r="E394" s="4"/>
      <c r="F394" s="4"/>
    </row>
    <row r="395" spans="1:6" ht="13.5" thickTop="1" x14ac:dyDescent="0.2">
      <c r="A395" s="4"/>
      <c r="B395" s="4"/>
      <c r="C395" s="4"/>
      <c r="D395" s="14"/>
      <c r="E395" s="14"/>
      <c r="F395" s="4"/>
    </row>
    <row r="396" spans="1:6" x14ac:dyDescent="0.2">
      <c r="A396" s="4"/>
      <c r="B396" s="4"/>
      <c r="C396" s="4"/>
      <c r="D396" s="14"/>
      <c r="E396" s="1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14" t="s">
        <v>1</v>
      </c>
      <c r="B400" s="14" t="s">
        <v>25</v>
      </c>
      <c r="C400" s="14" t="s">
        <v>26</v>
      </c>
      <c r="D400" s="4"/>
      <c r="E400" s="4"/>
      <c r="F400" s="4"/>
    </row>
    <row r="401" spans="1:6" ht="13.5" thickBot="1" x14ac:dyDescent="0.25">
      <c r="A401" s="15" t="s">
        <v>27</v>
      </c>
      <c r="B401" s="69" t="s">
        <v>124</v>
      </c>
      <c r="C401" s="70">
        <v>70</v>
      </c>
      <c r="D401" s="4"/>
      <c r="E401" s="4"/>
      <c r="F401" s="4"/>
    </row>
    <row r="402" spans="1:6" x14ac:dyDescent="0.2">
      <c r="A402" s="14"/>
      <c r="B402" s="14"/>
      <c r="C402" s="14"/>
      <c r="D402" s="14"/>
      <c r="E402" s="21"/>
      <c r="F402" s="16"/>
    </row>
    <row r="403" spans="1:6" x14ac:dyDescent="0.2">
      <c r="A403" s="14" t="s">
        <v>28</v>
      </c>
      <c r="B403" s="43" t="s">
        <v>55</v>
      </c>
      <c r="C403" s="14"/>
      <c r="D403" s="14"/>
      <c r="E403" s="14"/>
      <c r="F403" s="16"/>
    </row>
    <row r="404" spans="1:6" x14ac:dyDescent="0.2">
      <c r="A404" s="14" t="s">
        <v>61</v>
      </c>
      <c r="B404" s="33"/>
      <c r="C404" s="14"/>
      <c r="D404" s="14"/>
      <c r="E404" s="4"/>
      <c r="F404" s="4"/>
    </row>
    <row r="405" spans="1:6" x14ac:dyDescent="0.2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">
      <c r="A406" s="14" t="s">
        <v>30</v>
      </c>
      <c r="B406" s="33"/>
      <c r="C406" s="14"/>
      <c r="D406" s="14"/>
      <c r="E406" s="62" t="s">
        <v>29</v>
      </c>
      <c r="F406" s="14"/>
    </row>
    <row r="407" spans="1:6" x14ac:dyDescent="0.2">
      <c r="A407" s="14" t="s">
        <v>140</v>
      </c>
      <c r="B407" s="33"/>
      <c r="C407" s="14"/>
      <c r="D407" s="14"/>
      <c r="E407" s="63" t="s">
        <v>138</v>
      </c>
      <c r="F407" s="33"/>
    </row>
    <row r="408" spans="1:6" x14ac:dyDescent="0.2">
      <c r="A408" s="14" t="s">
        <v>58</v>
      </c>
      <c r="B408" s="28">
        <f>+F416</f>
        <v>0</v>
      </c>
      <c r="C408" s="14"/>
      <c r="D408" s="14"/>
      <c r="E408" s="63" t="s">
        <v>31</v>
      </c>
      <c r="F408" s="41"/>
    </row>
    <row r="409" spans="1:6" ht="25.5" x14ac:dyDescent="0.2">
      <c r="A409" s="17" t="s">
        <v>169</v>
      </c>
      <c r="B409" s="29">
        <f>+B404-B405+B406-B407-B408</f>
        <v>0</v>
      </c>
      <c r="C409" s="14" t="s">
        <v>1</v>
      </c>
      <c r="D409" s="14"/>
      <c r="E409" s="64" t="s">
        <v>32</v>
      </c>
      <c r="F409" s="41"/>
    </row>
    <row r="410" spans="1:6" x14ac:dyDescent="0.2">
      <c r="A410" s="14" t="s">
        <v>34</v>
      </c>
      <c r="B410" s="35"/>
      <c r="C410" s="14"/>
      <c r="D410" s="14"/>
      <c r="E410" s="63" t="s">
        <v>33</v>
      </c>
      <c r="F410" s="41"/>
    </row>
    <row r="411" spans="1:6" x14ac:dyDescent="0.2">
      <c r="A411" s="24"/>
      <c r="B411" s="33"/>
      <c r="C411" s="14"/>
      <c r="D411" s="14"/>
      <c r="E411" s="64" t="s">
        <v>59</v>
      </c>
      <c r="F411" s="35"/>
    </row>
    <row r="412" spans="1:6" x14ac:dyDescent="0.2">
      <c r="A412" s="25"/>
      <c r="B412" s="33"/>
      <c r="C412" s="14"/>
      <c r="D412" s="14" t="s">
        <v>1</v>
      </c>
      <c r="E412" s="65"/>
      <c r="F412" s="33"/>
    </row>
    <row r="413" spans="1:6" x14ac:dyDescent="0.2">
      <c r="A413" s="25"/>
      <c r="B413" s="33"/>
      <c r="C413" s="14"/>
      <c r="D413" s="14"/>
      <c r="E413" s="65"/>
      <c r="F413" s="41"/>
    </row>
    <row r="414" spans="1:6" x14ac:dyDescent="0.2">
      <c r="A414" s="18" t="s">
        <v>35</v>
      </c>
      <c r="B414" s="35"/>
      <c r="C414" s="14"/>
      <c r="D414" s="14"/>
      <c r="E414" s="65"/>
      <c r="F414" s="41"/>
    </row>
    <row r="415" spans="1:6" x14ac:dyDescent="0.2">
      <c r="A415" s="18" t="s">
        <v>36</v>
      </c>
      <c r="B415" s="33"/>
      <c r="C415" s="14"/>
      <c r="D415" s="14"/>
      <c r="E415" s="65"/>
      <c r="F415" s="41"/>
    </row>
    <row r="416" spans="1:6" ht="26.25" thickBot="1" x14ac:dyDescent="0.25">
      <c r="A416" s="18" t="s">
        <v>37</v>
      </c>
      <c r="B416" s="34"/>
      <c r="C416" s="14"/>
      <c r="D416" s="14"/>
      <c r="E416" s="53" t="s">
        <v>58</v>
      </c>
      <c r="F416" s="27">
        <f>SUM(F407:F410,F412:F415)</f>
        <v>0</v>
      </c>
    </row>
    <row r="417" spans="1:6" ht="27" thickTop="1" thickBot="1" x14ac:dyDescent="0.25">
      <c r="A417" s="19" t="s">
        <v>38</v>
      </c>
      <c r="B417" s="30">
        <f>SUM(B409,B411:B413,B415:B416)</f>
        <v>0</v>
      </c>
      <c r="C417" s="20"/>
      <c r="D417" s="14"/>
      <c r="E417" s="4"/>
      <c r="F417" s="4"/>
    </row>
    <row r="418" spans="1:6" ht="13.5" thickTop="1" x14ac:dyDescent="0.2">
      <c r="A418" s="4"/>
      <c r="B418" s="4"/>
      <c r="C418" s="4"/>
      <c r="D418" s="14"/>
      <c r="E418" s="14"/>
      <c r="F418" s="4"/>
    </row>
    <row r="419" spans="1:6" x14ac:dyDescent="0.2">
      <c r="A419" s="4"/>
      <c r="B419" s="4"/>
      <c r="C419" s="4"/>
      <c r="D419" s="14"/>
      <c r="E419" s="1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14" t="s">
        <v>1</v>
      </c>
      <c r="B423" s="14" t="s">
        <v>25</v>
      </c>
      <c r="C423" s="14" t="s">
        <v>26</v>
      </c>
      <c r="D423" s="4"/>
      <c r="E423" s="4"/>
      <c r="F423" s="4"/>
    </row>
    <row r="424" spans="1:6" ht="13.5" thickBot="1" x14ac:dyDescent="0.25">
      <c r="A424" s="15" t="s">
        <v>27</v>
      </c>
      <c r="B424" s="69" t="s">
        <v>126</v>
      </c>
      <c r="C424" s="70">
        <v>74</v>
      </c>
      <c r="D424" s="4"/>
      <c r="E424" s="4"/>
      <c r="F424" s="4"/>
    </row>
    <row r="425" spans="1:6" x14ac:dyDescent="0.2">
      <c r="A425" s="14"/>
      <c r="B425" s="14"/>
      <c r="C425" s="14"/>
      <c r="D425" s="14"/>
      <c r="E425" s="21"/>
      <c r="F425" s="16"/>
    </row>
    <row r="426" spans="1:6" x14ac:dyDescent="0.2">
      <c r="A426" s="14" t="s">
        <v>28</v>
      </c>
      <c r="B426" s="43" t="s">
        <v>55</v>
      </c>
      <c r="C426" s="14"/>
      <c r="D426" s="14"/>
      <c r="E426" s="14"/>
      <c r="F426" s="16"/>
    </row>
    <row r="427" spans="1:6" x14ac:dyDescent="0.2">
      <c r="A427" s="14" t="s">
        <v>61</v>
      </c>
      <c r="B427" s="33"/>
      <c r="C427" s="14"/>
      <c r="D427" s="14"/>
      <c r="E427" s="4"/>
      <c r="F427" s="4"/>
    </row>
    <row r="428" spans="1:6" x14ac:dyDescent="0.2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">
      <c r="A429" s="14" t="s">
        <v>30</v>
      </c>
      <c r="B429" s="33"/>
      <c r="C429" s="14"/>
      <c r="D429" s="14"/>
      <c r="E429" s="62" t="s">
        <v>29</v>
      </c>
      <c r="F429" s="14"/>
    </row>
    <row r="430" spans="1:6" x14ac:dyDescent="0.2">
      <c r="A430" s="14" t="s">
        <v>140</v>
      </c>
      <c r="B430" s="33"/>
      <c r="C430" s="14"/>
      <c r="D430" s="14"/>
      <c r="E430" s="63" t="s">
        <v>138</v>
      </c>
      <c r="F430" s="33"/>
    </row>
    <row r="431" spans="1:6" x14ac:dyDescent="0.2">
      <c r="A431" s="14" t="s">
        <v>58</v>
      </c>
      <c r="B431" s="28">
        <f>+F439</f>
        <v>0</v>
      </c>
      <c r="C431" s="14"/>
      <c r="D431" s="14"/>
      <c r="E431" s="63" t="s">
        <v>31</v>
      </c>
      <c r="F431" s="41"/>
    </row>
    <row r="432" spans="1:6" ht="25.5" x14ac:dyDescent="0.2">
      <c r="A432" s="17" t="s">
        <v>169</v>
      </c>
      <c r="B432" s="29">
        <f>+B427-B428+B429-B430-B431</f>
        <v>0</v>
      </c>
      <c r="C432" s="14" t="s">
        <v>1</v>
      </c>
      <c r="D432" s="14"/>
      <c r="E432" s="64" t="s">
        <v>32</v>
      </c>
      <c r="F432" s="41"/>
    </row>
    <row r="433" spans="1:6" x14ac:dyDescent="0.2">
      <c r="A433" s="14" t="s">
        <v>34</v>
      </c>
      <c r="B433" s="35"/>
      <c r="C433" s="14"/>
      <c r="D433" s="14"/>
      <c r="E433" s="63" t="s">
        <v>33</v>
      </c>
      <c r="F433" s="41"/>
    </row>
    <row r="434" spans="1:6" x14ac:dyDescent="0.2">
      <c r="A434" s="24"/>
      <c r="B434" s="33"/>
      <c r="C434" s="14"/>
      <c r="D434" s="14"/>
      <c r="E434" s="64" t="s">
        <v>59</v>
      </c>
      <c r="F434" s="35"/>
    </row>
    <row r="435" spans="1:6" x14ac:dyDescent="0.2">
      <c r="A435" s="25"/>
      <c r="B435" s="33"/>
      <c r="C435" s="14"/>
      <c r="D435" s="14" t="s">
        <v>1</v>
      </c>
      <c r="E435" s="65"/>
      <c r="F435" s="33"/>
    </row>
    <row r="436" spans="1:6" x14ac:dyDescent="0.2">
      <c r="A436" s="25"/>
      <c r="B436" s="33"/>
      <c r="C436" s="14"/>
      <c r="D436" s="14"/>
      <c r="E436" s="65"/>
      <c r="F436" s="41"/>
    </row>
    <row r="437" spans="1:6" x14ac:dyDescent="0.2">
      <c r="A437" s="18" t="s">
        <v>35</v>
      </c>
      <c r="B437" s="35"/>
      <c r="C437" s="14"/>
      <c r="D437" s="14"/>
      <c r="E437" s="65"/>
      <c r="F437" s="41"/>
    </row>
    <row r="438" spans="1:6" x14ac:dyDescent="0.2">
      <c r="A438" s="18" t="s">
        <v>36</v>
      </c>
      <c r="B438" s="33"/>
      <c r="C438" s="14"/>
      <c r="D438" s="14"/>
      <c r="E438" s="65"/>
      <c r="F438" s="41"/>
    </row>
    <row r="439" spans="1:6" ht="26.25" thickBot="1" x14ac:dyDescent="0.25">
      <c r="A439" s="18" t="s">
        <v>37</v>
      </c>
      <c r="B439" s="34"/>
      <c r="C439" s="14"/>
      <c r="D439" s="14"/>
      <c r="E439" s="53" t="s">
        <v>58</v>
      </c>
      <c r="F439" s="27">
        <f>SUM(F430:F433,F435:F438)</f>
        <v>0</v>
      </c>
    </row>
    <row r="440" spans="1:6" ht="27" thickTop="1" thickBot="1" x14ac:dyDescent="0.25">
      <c r="A440" s="19" t="s">
        <v>38</v>
      </c>
      <c r="B440" s="30">
        <f>SUM(B432,B434:B436,B438:B439)</f>
        <v>0</v>
      </c>
      <c r="C440" s="20"/>
      <c r="D440" s="14"/>
      <c r="E440" s="4"/>
      <c r="F440" s="4"/>
    </row>
    <row r="441" spans="1:6" ht="13.5" thickTop="1" x14ac:dyDescent="0.2">
      <c r="A441" s="4"/>
      <c r="B441" s="4"/>
      <c r="C441" s="4"/>
      <c r="D441" s="14"/>
      <c r="E441" s="14"/>
      <c r="F441" s="4"/>
    </row>
    <row r="442" spans="1:6" x14ac:dyDescent="0.2">
      <c r="A442" s="4"/>
      <c r="B442" s="4"/>
      <c r="C442" s="4"/>
      <c r="D442" s="14"/>
      <c r="E442" s="1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14" t="s">
        <v>1</v>
      </c>
      <c r="B446" s="14" t="s">
        <v>25</v>
      </c>
      <c r="C446" s="14" t="s">
        <v>26</v>
      </c>
      <c r="D446" s="4"/>
      <c r="E446" s="4"/>
      <c r="F446" s="4"/>
    </row>
    <row r="447" spans="1:6" ht="13.5" thickBot="1" x14ac:dyDescent="0.25">
      <c r="A447" s="15" t="s">
        <v>27</v>
      </c>
      <c r="B447" s="69" t="s">
        <v>125</v>
      </c>
      <c r="C447" s="70">
        <v>75</v>
      </c>
      <c r="D447" s="4"/>
      <c r="E447" s="4"/>
      <c r="F447" s="4"/>
    </row>
    <row r="448" spans="1:6" x14ac:dyDescent="0.2">
      <c r="A448" s="14"/>
      <c r="B448" s="14"/>
      <c r="C448" s="14"/>
      <c r="D448" s="14"/>
      <c r="E448" s="21"/>
      <c r="F448" s="16"/>
    </row>
    <row r="449" spans="1:6" x14ac:dyDescent="0.2">
      <c r="A449" s="14" t="s">
        <v>28</v>
      </c>
      <c r="B449" s="43" t="s">
        <v>55</v>
      </c>
      <c r="C449" s="14"/>
      <c r="D449" s="14"/>
      <c r="E449" s="14"/>
      <c r="F449" s="16"/>
    </row>
    <row r="450" spans="1:6" x14ac:dyDescent="0.2">
      <c r="A450" s="14" t="s">
        <v>61</v>
      </c>
      <c r="B450" s="33"/>
      <c r="C450" s="14"/>
      <c r="D450" s="14"/>
      <c r="E450" s="4"/>
      <c r="F450" s="4"/>
    </row>
    <row r="451" spans="1:6" x14ac:dyDescent="0.2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">
      <c r="A452" s="14" t="s">
        <v>30</v>
      </c>
      <c r="B452" s="33"/>
      <c r="C452" s="14"/>
      <c r="D452" s="14"/>
      <c r="E452" s="62" t="s">
        <v>29</v>
      </c>
      <c r="F452" s="14"/>
    </row>
    <row r="453" spans="1:6" x14ac:dyDescent="0.2">
      <c r="A453" s="14" t="s">
        <v>140</v>
      </c>
      <c r="B453" s="33"/>
      <c r="C453" s="14"/>
      <c r="D453" s="14"/>
      <c r="E453" s="63" t="s">
        <v>138</v>
      </c>
      <c r="F453" s="33"/>
    </row>
    <row r="454" spans="1:6" x14ac:dyDescent="0.2">
      <c r="A454" s="14" t="s">
        <v>58</v>
      </c>
      <c r="B454" s="28">
        <f>+F462</f>
        <v>0</v>
      </c>
      <c r="C454" s="14"/>
      <c r="D454" s="14"/>
      <c r="E454" s="63" t="s">
        <v>31</v>
      </c>
      <c r="F454" s="41"/>
    </row>
    <row r="455" spans="1:6" ht="25.5" x14ac:dyDescent="0.2">
      <c r="A455" s="17" t="s">
        <v>169</v>
      </c>
      <c r="B455" s="29">
        <f>+B450-B451+B452-B453-B454</f>
        <v>0</v>
      </c>
      <c r="C455" s="14" t="s">
        <v>1</v>
      </c>
      <c r="D455" s="14"/>
      <c r="E455" s="64" t="s">
        <v>32</v>
      </c>
      <c r="F455" s="41"/>
    </row>
    <row r="456" spans="1:6" x14ac:dyDescent="0.2">
      <c r="A456" s="14" t="s">
        <v>34</v>
      </c>
      <c r="B456" s="35"/>
      <c r="C456" s="14"/>
      <c r="D456" s="14"/>
      <c r="E456" s="63" t="s">
        <v>33</v>
      </c>
      <c r="F456" s="41"/>
    </row>
    <row r="457" spans="1:6" x14ac:dyDescent="0.2">
      <c r="A457" s="24"/>
      <c r="B457" s="33"/>
      <c r="C457" s="14"/>
      <c r="D457" s="14"/>
      <c r="E457" s="64" t="s">
        <v>59</v>
      </c>
      <c r="F457" s="35"/>
    </row>
    <row r="458" spans="1:6" x14ac:dyDescent="0.2">
      <c r="A458" s="25"/>
      <c r="B458" s="33"/>
      <c r="C458" s="14"/>
      <c r="D458" s="14" t="s">
        <v>1</v>
      </c>
      <c r="E458" s="65"/>
      <c r="F458" s="33"/>
    </row>
    <row r="459" spans="1:6" x14ac:dyDescent="0.2">
      <c r="A459" s="25"/>
      <c r="B459" s="33"/>
      <c r="C459" s="14"/>
      <c r="D459" s="14"/>
      <c r="E459" s="65"/>
      <c r="F459" s="41"/>
    </row>
    <row r="460" spans="1:6" x14ac:dyDescent="0.2">
      <c r="A460" s="18" t="s">
        <v>35</v>
      </c>
      <c r="B460" s="35"/>
      <c r="C460" s="14"/>
      <c r="D460" s="14"/>
      <c r="E460" s="65"/>
      <c r="F460" s="41"/>
    </row>
    <row r="461" spans="1:6" x14ac:dyDescent="0.2">
      <c r="A461" s="18" t="s">
        <v>36</v>
      </c>
      <c r="B461" s="33"/>
      <c r="C461" s="14"/>
      <c r="D461" s="14"/>
      <c r="E461" s="65"/>
      <c r="F461" s="41"/>
    </row>
    <row r="462" spans="1:6" ht="26.25" thickBot="1" x14ac:dyDescent="0.25">
      <c r="A462" s="18" t="s">
        <v>37</v>
      </c>
      <c r="B462" s="34"/>
      <c r="C462" s="14"/>
      <c r="D462" s="14"/>
      <c r="E462" s="53" t="s">
        <v>58</v>
      </c>
      <c r="F462" s="27">
        <f>SUM(F453:F456,F458:F461)</f>
        <v>0</v>
      </c>
    </row>
    <row r="463" spans="1:6" ht="27" thickTop="1" thickBot="1" x14ac:dyDescent="0.25">
      <c r="A463" s="19" t="s">
        <v>38</v>
      </c>
      <c r="B463" s="30">
        <f>SUM(B455,B457:B459,B461:B462)</f>
        <v>0</v>
      </c>
      <c r="C463" s="20"/>
      <c r="D463" s="14"/>
      <c r="E463" s="4"/>
      <c r="F463" s="4"/>
    </row>
    <row r="464" spans="1:6" ht="13.5" thickTop="1" x14ac:dyDescent="0.2">
      <c r="A464" s="4"/>
      <c r="B464" s="4"/>
      <c r="C464" s="4"/>
      <c r="D464" s="14"/>
      <c r="E464" s="14"/>
      <c r="F464" s="4"/>
    </row>
    <row r="465" spans="1:6" x14ac:dyDescent="0.2">
      <c r="A465" s="4"/>
      <c r="B465" s="4"/>
      <c r="C465" s="4"/>
      <c r="D465" s="14"/>
      <c r="E465" s="1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14" t="s">
        <v>1</v>
      </c>
      <c r="B469" s="14" t="s">
        <v>25</v>
      </c>
      <c r="C469" s="14" t="s">
        <v>26</v>
      </c>
      <c r="D469" s="4"/>
      <c r="E469" s="4"/>
      <c r="F469" s="4"/>
    </row>
    <row r="470" spans="1:6" ht="13.5" thickBot="1" x14ac:dyDescent="0.25">
      <c r="A470" s="15" t="s">
        <v>27</v>
      </c>
      <c r="B470" s="69" t="s">
        <v>127</v>
      </c>
      <c r="C470" s="70">
        <v>77</v>
      </c>
      <c r="D470" s="4"/>
      <c r="E470" s="4"/>
      <c r="F470" s="4"/>
    </row>
    <row r="471" spans="1:6" x14ac:dyDescent="0.2">
      <c r="A471" s="14"/>
      <c r="B471" s="14"/>
      <c r="C471" s="14"/>
      <c r="D471" s="14"/>
      <c r="E471" s="21"/>
      <c r="F471" s="16"/>
    </row>
    <row r="472" spans="1:6" x14ac:dyDescent="0.2">
      <c r="A472" s="14" t="s">
        <v>28</v>
      </c>
      <c r="B472" s="43" t="s">
        <v>55</v>
      </c>
      <c r="C472" s="14"/>
      <c r="D472" s="14"/>
      <c r="E472" s="14"/>
      <c r="F472" s="16"/>
    </row>
    <row r="473" spans="1:6" x14ac:dyDescent="0.2">
      <c r="A473" s="14" t="s">
        <v>61</v>
      </c>
      <c r="B473" s="33"/>
      <c r="C473" s="14"/>
      <c r="D473" s="14"/>
      <c r="E473" s="4"/>
      <c r="F473" s="4"/>
    </row>
    <row r="474" spans="1:6" x14ac:dyDescent="0.2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">
      <c r="A475" s="14" t="s">
        <v>30</v>
      </c>
      <c r="B475" s="33"/>
      <c r="C475" s="14"/>
      <c r="D475" s="14"/>
      <c r="E475" s="62" t="s">
        <v>29</v>
      </c>
      <c r="F475" s="14"/>
    </row>
    <row r="476" spans="1:6" x14ac:dyDescent="0.2">
      <c r="A476" s="14" t="s">
        <v>140</v>
      </c>
      <c r="B476" s="33"/>
      <c r="C476" s="14"/>
      <c r="D476" s="14"/>
      <c r="E476" s="63" t="s">
        <v>138</v>
      </c>
      <c r="F476" s="33"/>
    </row>
    <row r="477" spans="1:6" x14ac:dyDescent="0.2">
      <c r="A477" s="14" t="s">
        <v>58</v>
      </c>
      <c r="B477" s="28">
        <f>+F485</f>
        <v>0</v>
      </c>
      <c r="C477" s="14"/>
      <c r="D477" s="14"/>
      <c r="E477" s="63" t="s">
        <v>31</v>
      </c>
      <c r="F477" s="41"/>
    </row>
    <row r="478" spans="1:6" ht="25.5" x14ac:dyDescent="0.2">
      <c r="A478" s="17" t="s">
        <v>169</v>
      </c>
      <c r="B478" s="29">
        <f>+B473-B474+B475-B476-B477</f>
        <v>0</v>
      </c>
      <c r="C478" s="14" t="s">
        <v>1</v>
      </c>
      <c r="D478" s="14"/>
      <c r="E478" s="64" t="s">
        <v>32</v>
      </c>
      <c r="F478" s="41"/>
    </row>
    <row r="479" spans="1:6" x14ac:dyDescent="0.2">
      <c r="A479" s="14" t="s">
        <v>34</v>
      </c>
      <c r="B479" s="35"/>
      <c r="C479" s="14"/>
      <c r="D479" s="14"/>
      <c r="E479" s="63" t="s">
        <v>33</v>
      </c>
      <c r="F479" s="41"/>
    </row>
    <row r="480" spans="1:6" x14ac:dyDescent="0.2">
      <c r="A480" s="24"/>
      <c r="B480" s="33"/>
      <c r="C480" s="14"/>
      <c r="D480" s="14"/>
      <c r="E480" s="64" t="s">
        <v>59</v>
      </c>
      <c r="F480" s="35"/>
    </row>
    <row r="481" spans="1:6" x14ac:dyDescent="0.2">
      <c r="A481" s="25"/>
      <c r="B481" s="33"/>
      <c r="C481" s="14"/>
      <c r="D481" s="14" t="s">
        <v>1</v>
      </c>
      <c r="E481" s="65"/>
      <c r="F481" s="33"/>
    </row>
    <row r="482" spans="1:6" x14ac:dyDescent="0.2">
      <c r="A482" s="25"/>
      <c r="B482" s="33"/>
      <c r="C482" s="14"/>
      <c r="D482" s="14"/>
      <c r="E482" s="65"/>
      <c r="F482" s="41"/>
    </row>
    <row r="483" spans="1:6" x14ac:dyDescent="0.2">
      <c r="A483" s="18" t="s">
        <v>35</v>
      </c>
      <c r="B483" s="35"/>
      <c r="C483" s="14"/>
      <c r="D483" s="14"/>
      <c r="E483" s="65"/>
      <c r="F483" s="41"/>
    </row>
    <row r="484" spans="1:6" x14ac:dyDescent="0.2">
      <c r="A484" s="18" t="s">
        <v>36</v>
      </c>
      <c r="B484" s="33"/>
      <c r="C484" s="14"/>
      <c r="D484" s="14"/>
      <c r="E484" s="65"/>
      <c r="F484" s="41"/>
    </row>
    <row r="485" spans="1:6" ht="26.25" thickBot="1" x14ac:dyDescent="0.25">
      <c r="A485" s="18" t="s">
        <v>37</v>
      </c>
      <c r="B485" s="34"/>
      <c r="C485" s="14"/>
      <c r="D485" s="14"/>
      <c r="E485" s="53" t="s">
        <v>58</v>
      </c>
      <c r="F485" s="27">
        <f>SUM(F476:F479,F481:F484)</f>
        <v>0</v>
      </c>
    </row>
    <row r="486" spans="1:6" ht="27" thickTop="1" thickBot="1" x14ac:dyDescent="0.25">
      <c r="A486" s="19" t="s">
        <v>38</v>
      </c>
      <c r="B486" s="30">
        <f>SUM(B478,B480:B482,B484:B485)</f>
        <v>0</v>
      </c>
      <c r="C486" s="20"/>
      <c r="D486" s="14"/>
      <c r="E486" s="4"/>
      <c r="F486" s="4"/>
    </row>
    <row r="487" spans="1:6" ht="13.5" thickTop="1" x14ac:dyDescent="0.2">
      <c r="A487" s="4"/>
      <c r="B487" s="4"/>
      <c r="C487" s="4"/>
      <c r="D487" s="14"/>
      <c r="E487" s="14"/>
      <c r="F487" s="4"/>
    </row>
    <row r="488" spans="1:6" x14ac:dyDescent="0.2">
      <c r="A488" s="4"/>
      <c r="B488" s="4"/>
      <c r="C488" s="4"/>
      <c r="D488" s="14"/>
      <c r="E488" s="1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14" t="s">
        <v>1</v>
      </c>
      <c r="B492" s="14" t="s">
        <v>25</v>
      </c>
      <c r="C492" s="14" t="s">
        <v>26</v>
      </c>
      <c r="D492" s="4"/>
      <c r="E492" s="4"/>
      <c r="F492" s="4"/>
    </row>
    <row r="493" spans="1:6" ht="13.5" thickBot="1" x14ac:dyDescent="0.25">
      <c r="A493" s="15" t="s">
        <v>27</v>
      </c>
      <c r="B493" s="69" t="s">
        <v>128</v>
      </c>
      <c r="C493" s="70">
        <v>78</v>
      </c>
      <c r="D493" s="4"/>
      <c r="E493" s="4"/>
      <c r="F493" s="4"/>
    </row>
    <row r="494" spans="1:6" x14ac:dyDescent="0.2">
      <c r="A494" s="14"/>
      <c r="B494" s="14"/>
      <c r="C494" s="14"/>
      <c r="D494" s="14"/>
      <c r="E494" s="21"/>
      <c r="F494" s="16"/>
    </row>
    <row r="495" spans="1:6" x14ac:dyDescent="0.2">
      <c r="A495" s="14" t="s">
        <v>28</v>
      </c>
      <c r="B495" s="43" t="s">
        <v>55</v>
      </c>
      <c r="C495" s="14"/>
      <c r="D495" s="14"/>
      <c r="E495" s="14"/>
      <c r="F495" s="16"/>
    </row>
    <row r="496" spans="1:6" x14ac:dyDescent="0.2">
      <c r="A496" s="14" t="s">
        <v>61</v>
      </c>
      <c r="B496" s="33"/>
      <c r="C496" s="14"/>
      <c r="D496" s="14"/>
      <c r="E496" s="4"/>
      <c r="F496" s="4"/>
    </row>
    <row r="497" spans="1:6" x14ac:dyDescent="0.2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">
      <c r="A498" s="14" t="s">
        <v>30</v>
      </c>
      <c r="B498" s="33"/>
      <c r="C498" s="14"/>
      <c r="D498" s="14"/>
      <c r="E498" s="62" t="s">
        <v>29</v>
      </c>
      <c r="F498" s="14"/>
    </row>
    <row r="499" spans="1:6" x14ac:dyDescent="0.2">
      <c r="A499" s="14" t="s">
        <v>140</v>
      </c>
      <c r="B499" s="33"/>
      <c r="C499" s="14"/>
      <c r="D499" s="14"/>
      <c r="E499" s="63" t="s">
        <v>138</v>
      </c>
      <c r="F499" s="33"/>
    </row>
    <row r="500" spans="1:6" x14ac:dyDescent="0.2">
      <c r="A500" s="14" t="s">
        <v>58</v>
      </c>
      <c r="B500" s="28">
        <f>+F508</f>
        <v>0</v>
      </c>
      <c r="C500" s="14"/>
      <c r="D500" s="14"/>
      <c r="E500" s="63" t="s">
        <v>31</v>
      </c>
      <c r="F500" s="41"/>
    </row>
    <row r="501" spans="1:6" ht="25.5" x14ac:dyDescent="0.2">
      <c r="A501" s="17" t="s">
        <v>169</v>
      </c>
      <c r="B501" s="29">
        <f>+B496-B497+B498-B499-B500</f>
        <v>0</v>
      </c>
      <c r="C501" s="14" t="s">
        <v>1</v>
      </c>
      <c r="D501" s="14"/>
      <c r="E501" s="64" t="s">
        <v>32</v>
      </c>
      <c r="F501" s="41"/>
    </row>
    <row r="502" spans="1:6" x14ac:dyDescent="0.2">
      <c r="A502" s="14" t="s">
        <v>34</v>
      </c>
      <c r="B502" s="35"/>
      <c r="C502" s="14"/>
      <c r="D502" s="14"/>
      <c r="E502" s="63" t="s">
        <v>33</v>
      </c>
      <c r="F502" s="41"/>
    </row>
    <row r="503" spans="1:6" x14ac:dyDescent="0.2">
      <c r="A503" s="24"/>
      <c r="B503" s="33"/>
      <c r="C503" s="14"/>
      <c r="D503" s="14"/>
      <c r="E503" s="64" t="s">
        <v>59</v>
      </c>
      <c r="F503" s="35"/>
    </row>
    <row r="504" spans="1:6" x14ac:dyDescent="0.2">
      <c r="A504" s="25"/>
      <c r="B504" s="33"/>
      <c r="C504" s="14"/>
      <c r="D504" s="14" t="s">
        <v>1</v>
      </c>
      <c r="E504" s="65"/>
      <c r="F504" s="33"/>
    </row>
    <row r="505" spans="1:6" x14ac:dyDescent="0.2">
      <c r="A505" s="25"/>
      <c r="B505" s="33"/>
      <c r="C505" s="14"/>
      <c r="D505" s="14"/>
      <c r="E505" s="65"/>
      <c r="F505" s="41"/>
    </row>
    <row r="506" spans="1:6" x14ac:dyDescent="0.2">
      <c r="A506" s="18" t="s">
        <v>35</v>
      </c>
      <c r="B506" s="35"/>
      <c r="C506" s="14"/>
      <c r="D506" s="14"/>
      <c r="E506" s="65"/>
      <c r="F506" s="41"/>
    </row>
    <row r="507" spans="1:6" x14ac:dyDescent="0.2">
      <c r="A507" s="18" t="s">
        <v>36</v>
      </c>
      <c r="B507" s="33"/>
      <c r="C507" s="14"/>
      <c r="D507" s="14"/>
      <c r="E507" s="65"/>
      <c r="F507" s="41"/>
    </row>
    <row r="508" spans="1:6" ht="26.25" thickBot="1" x14ac:dyDescent="0.25">
      <c r="A508" s="18" t="s">
        <v>37</v>
      </c>
      <c r="B508" s="34"/>
      <c r="C508" s="14"/>
      <c r="D508" s="14"/>
      <c r="E508" s="53" t="s">
        <v>58</v>
      </c>
      <c r="F508" s="27">
        <f>SUM(F499:F502,F504:F507)</f>
        <v>0</v>
      </c>
    </row>
    <row r="509" spans="1:6" ht="27" thickTop="1" thickBot="1" x14ac:dyDescent="0.25">
      <c r="A509" s="19" t="s">
        <v>38</v>
      </c>
      <c r="B509" s="30">
        <f>SUM(B501,B503:B505,B507:B508)</f>
        <v>0</v>
      </c>
      <c r="C509" s="20"/>
      <c r="D509" s="14"/>
      <c r="E509" s="4"/>
      <c r="F509" s="4"/>
    </row>
    <row r="510" spans="1:6" ht="13.5" thickTop="1" x14ac:dyDescent="0.2">
      <c r="A510" s="4"/>
      <c r="B510" s="4"/>
      <c r="C510" s="4"/>
      <c r="D510" s="14"/>
      <c r="E510" s="14"/>
      <c r="F510" s="4"/>
    </row>
    <row r="511" spans="1:6" x14ac:dyDescent="0.2">
      <c r="A511" s="4"/>
      <c r="B511" s="4"/>
      <c r="C511" s="4"/>
      <c r="D511" s="14"/>
      <c r="E511" s="1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14" t="s">
        <v>1</v>
      </c>
      <c r="B515" s="14" t="s">
        <v>25</v>
      </c>
      <c r="C515" s="14" t="s">
        <v>26</v>
      </c>
      <c r="D515" s="4"/>
      <c r="E515" s="4"/>
      <c r="F515" s="4"/>
    </row>
    <row r="516" spans="1:6" ht="13.5" thickBot="1" x14ac:dyDescent="0.25">
      <c r="A516" s="15" t="s">
        <v>27</v>
      </c>
      <c r="B516" s="69" t="s">
        <v>129</v>
      </c>
      <c r="C516" s="70">
        <v>80</v>
      </c>
      <c r="D516" s="4"/>
      <c r="E516" s="4"/>
      <c r="F516" s="4"/>
    </row>
    <row r="517" spans="1:6" x14ac:dyDescent="0.2">
      <c r="A517" s="14"/>
      <c r="B517" s="14"/>
      <c r="C517" s="14"/>
      <c r="D517" s="14"/>
      <c r="E517" s="21"/>
      <c r="F517" s="16"/>
    </row>
    <row r="518" spans="1:6" x14ac:dyDescent="0.2">
      <c r="A518" s="14" t="s">
        <v>28</v>
      </c>
      <c r="B518" s="43" t="s">
        <v>55</v>
      </c>
      <c r="C518" s="14"/>
      <c r="D518" s="14"/>
      <c r="E518" s="14"/>
      <c r="F518" s="16"/>
    </row>
    <row r="519" spans="1:6" x14ac:dyDescent="0.2">
      <c r="A519" s="14" t="s">
        <v>61</v>
      </c>
      <c r="B519" s="33"/>
      <c r="C519" s="14"/>
      <c r="D519" s="14"/>
      <c r="E519" s="4"/>
      <c r="F519" s="4"/>
    </row>
    <row r="520" spans="1:6" x14ac:dyDescent="0.2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">
      <c r="A521" s="14" t="s">
        <v>30</v>
      </c>
      <c r="B521" s="33"/>
      <c r="C521" s="14"/>
      <c r="D521" s="14"/>
      <c r="E521" s="62" t="s">
        <v>29</v>
      </c>
      <c r="F521" s="14"/>
    </row>
    <row r="522" spans="1:6" x14ac:dyDescent="0.2">
      <c r="A522" s="14" t="s">
        <v>140</v>
      </c>
      <c r="B522" s="33"/>
      <c r="C522" s="14"/>
      <c r="D522" s="14"/>
      <c r="E522" s="63" t="s">
        <v>138</v>
      </c>
      <c r="F522" s="33"/>
    </row>
    <row r="523" spans="1:6" x14ac:dyDescent="0.2">
      <c r="A523" s="14" t="s">
        <v>58</v>
      </c>
      <c r="B523" s="28">
        <f>+F531</f>
        <v>0</v>
      </c>
      <c r="C523" s="14"/>
      <c r="D523" s="14"/>
      <c r="E523" s="63" t="s">
        <v>31</v>
      </c>
      <c r="F523" s="41"/>
    </row>
    <row r="524" spans="1:6" ht="25.5" x14ac:dyDescent="0.2">
      <c r="A524" s="17" t="s">
        <v>169</v>
      </c>
      <c r="B524" s="29">
        <f>+B519-B520+B521-B522-B523</f>
        <v>0</v>
      </c>
      <c r="C524" s="14" t="s">
        <v>1</v>
      </c>
      <c r="D524" s="14"/>
      <c r="E524" s="64" t="s">
        <v>32</v>
      </c>
      <c r="F524" s="41"/>
    </row>
    <row r="525" spans="1:6" x14ac:dyDescent="0.2">
      <c r="A525" s="14" t="s">
        <v>34</v>
      </c>
      <c r="B525" s="35"/>
      <c r="C525" s="14"/>
      <c r="D525" s="14"/>
      <c r="E525" s="63" t="s">
        <v>33</v>
      </c>
      <c r="F525" s="41"/>
    </row>
    <row r="526" spans="1:6" x14ac:dyDescent="0.2">
      <c r="A526" s="24"/>
      <c r="B526" s="33"/>
      <c r="C526" s="14"/>
      <c r="D526" s="14"/>
      <c r="E526" s="64" t="s">
        <v>59</v>
      </c>
      <c r="F526" s="35"/>
    </row>
    <row r="527" spans="1:6" x14ac:dyDescent="0.2">
      <c r="A527" s="25"/>
      <c r="B527" s="33"/>
      <c r="C527" s="14"/>
      <c r="D527" s="14" t="s">
        <v>1</v>
      </c>
      <c r="E527" s="65"/>
      <c r="F527" s="33"/>
    </row>
    <row r="528" spans="1:6" x14ac:dyDescent="0.2">
      <c r="A528" s="25"/>
      <c r="B528" s="33"/>
      <c r="C528" s="14"/>
      <c r="D528" s="14"/>
      <c r="E528" s="65"/>
      <c r="F528" s="41"/>
    </row>
    <row r="529" spans="1:6" x14ac:dyDescent="0.2">
      <c r="A529" s="18" t="s">
        <v>35</v>
      </c>
      <c r="B529" s="35"/>
      <c r="C529" s="14"/>
      <c r="D529" s="14"/>
      <c r="E529" s="65"/>
      <c r="F529" s="41"/>
    </row>
    <row r="530" spans="1:6" x14ac:dyDescent="0.2">
      <c r="A530" s="18" t="s">
        <v>36</v>
      </c>
      <c r="B530" s="33"/>
      <c r="C530" s="14"/>
      <c r="D530" s="14"/>
      <c r="E530" s="65"/>
      <c r="F530" s="41"/>
    </row>
    <row r="531" spans="1:6" ht="26.25" thickBot="1" x14ac:dyDescent="0.25">
      <c r="A531" s="18" t="s">
        <v>37</v>
      </c>
      <c r="B531" s="34"/>
      <c r="C531" s="14"/>
      <c r="D531" s="14"/>
      <c r="E531" s="53" t="s">
        <v>58</v>
      </c>
      <c r="F531" s="27">
        <f>SUM(F522:F525,F527:F530)</f>
        <v>0</v>
      </c>
    </row>
    <row r="532" spans="1:6" ht="27" thickTop="1" thickBot="1" x14ac:dyDescent="0.25">
      <c r="A532" s="19" t="s">
        <v>38</v>
      </c>
      <c r="B532" s="30">
        <f>SUM(B524,B526:B528,B530:B531)</f>
        <v>0</v>
      </c>
      <c r="C532" s="20"/>
      <c r="D532" s="14"/>
      <c r="E532" s="4"/>
      <c r="F532" s="4"/>
    </row>
    <row r="533" spans="1:6" ht="13.5" thickTop="1" x14ac:dyDescent="0.2">
      <c r="A533" s="4"/>
      <c r="B533" s="4"/>
      <c r="C533" s="4"/>
      <c r="D533" s="14"/>
      <c r="E533" s="14"/>
      <c r="F533" s="4"/>
    </row>
    <row r="534" spans="1:6" x14ac:dyDescent="0.2">
      <c r="A534" s="4"/>
      <c r="B534" s="4"/>
      <c r="C534" s="4"/>
      <c r="D534" s="14"/>
      <c r="E534" s="1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14" t="s">
        <v>1</v>
      </c>
      <c r="B538" s="14" t="s">
        <v>25</v>
      </c>
      <c r="C538" s="14" t="s">
        <v>26</v>
      </c>
      <c r="D538" s="4"/>
      <c r="E538" s="4"/>
      <c r="F538" s="4"/>
    </row>
    <row r="539" spans="1:6" ht="13.5" thickBot="1" x14ac:dyDescent="0.25">
      <c r="A539" s="15" t="s">
        <v>27</v>
      </c>
      <c r="B539" s="69" t="s">
        <v>130</v>
      </c>
      <c r="C539" s="70">
        <v>96</v>
      </c>
      <c r="D539" s="4"/>
      <c r="E539" s="4"/>
      <c r="F539" s="4"/>
    </row>
    <row r="540" spans="1:6" x14ac:dyDescent="0.2">
      <c r="A540" s="14"/>
      <c r="B540" s="14"/>
      <c r="C540" s="14"/>
      <c r="D540" s="14"/>
      <c r="E540" s="21"/>
      <c r="F540" s="16"/>
    </row>
    <row r="541" spans="1:6" x14ac:dyDescent="0.2">
      <c r="A541" s="14" t="s">
        <v>28</v>
      </c>
      <c r="B541" s="43" t="s">
        <v>55</v>
      </c>
      <c r="C541" s="14"/>
      <c r="D541" s="14"/>
      <c r="E541" s="14"/>
      <c r="F541" s="16"/>
    </row>
    <row r="542" spans="1:6" x14ac:dyDescent="0.2">
      <c r="A542" s="14" t="s">
        <v>61</v>
      </c>
      <c r="B542" s="33"/>
      <c r="C542" s="14"/>
      <c r="D542" s="14"/>
      <c r="E542" s="4"/>
      <c r="F542" s="4"/>
    </row>
    <row r="543" spans="1:6" x14ac:dyDescent="0.2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">
      <c r="A544" s="14" t="s">
        <v>30</v>
      </c>
      <c r="B544" s="33"/>
      <c r="C544" s="14"/>
      <c r="D544" s="14"/>
      <c r="E544" s="62" t="s">
        <v>29</v>
      </c>
      <c r="F544" s="14"/>
    </row>
    <row r="545" spans="1:6" x14ac:dyDescent="0.2">
      <c r="A545" s="14" t="s">
        <v>140</v>
      </c>
      <c r="B545" s="33"/>
      <c r="C545" s="14"/>
      <c r="D545" s="14"/>
      <c r="E545" s="63" t="s">
        <v>138</v>
      </c>
      <c r="F545" s="33"/>
    </row>
    <row r="546" spans="1:6" x14ac:dyDescent="0.2">
      <c r="A546" s="14" t="s">
        <v>58</v>
      </c>
      <c r="B546" s="28">
        <f>+F554</f>
        <v>0</v>
      </c>
      <c r="C546" s="14"/>
      <c r="D546" s="14"/>
      <c r="E546" s="63" t="s">
        <v>31</v>
      </c>
      <c r="F546" s="41"/>
    </row>
    <row r="547" spans="1:6" ht="25.5" x14ac:dyDescent="0.2">
      <c r="A547" s="17" t="s">
        <v>169</v>
      </c>
      <c r="B547" s="29">
        <f>+B542-B543+B544-B545-B546</f>
        <v>0</v>
      </c>
      <c r="C547" s="14" t="s">
        <v>1</v>
      </c>
      <c r="D547" s="14"/>
      <c r="E547" s="64" t="s">
        <v>32</v>
      </c>
      <c r="F547" s="41"/>
    </row>
    <row r="548" spans="1:6" x14ac:dyDescent="0.2">
      <c r="A548" s="14" t="s">
        <v>34</v>
      </c>
      <c r="B548" s="35"/>
      <c r="C548" s="14"/>
      <c r="D548" s="14"/>
      <c r="E548" s="63" t="s">
        <v>33</v>
      </c>
      <c r="F548" s="41"/>
    </row>
    <row r="549" spans="1:6" x14ac:dyDescent="0.2">
      <c r="A549" s="24"/>
      <c r="B549" s="33"/>
      <c r="C549" s="14"/>
      <c r="D549" s="14"/>
      <c r="E549" s="64" t="s">
        <v>59</v>
      </c>
      <c r="F549" s="35"/>
    </row>
    <row r="550" spans="1:6" x14ac:dyDescent="0.2">
      <c r="A550" s="25"/>
      <c r="B550" s="33"/>
      <c r="C550" s="14"/>
      <c r="D550" s="14" t="s">
        <v>1</v>
      </c>
      <c r="E550" s="65"/>
      <c r="F550" s="33"/>
    </row>
    <row r="551" spans="1:6" x14ac:dyDescent="0.2">
      <c r="A551" s="25"/>
      <c r="B551" s="33"/>
      <c r="C551" s="14"/>
      <c r="D551" s="14"/>
      <c r="E551" s="65"/>
      <c r="F551" s="41"/>
    </row>
    <row r="552" spans="1:6" x14ac:dyDescent="0.2">
      <c r="A552" s="18" t="s">
        <v>35</v>
      </c>
      <c r="B552" s="35"/>
      <c r="C552" s="14"/>
      <c r="D552" s="14"/>
      <c r="E552" s="65"/>
      <c r="F552" s="41"/>
    </row>
    <row r="553" spans="1:6" x14ac:dyDescent="0.2">
      <c r="A553" s="18" t="s">
        <v>36</v>
      </c>
      <c r="B553" s="33"/>
      <c r="C553" s="14"/>
      <c r="D553" s="14"/>
      <c r="E553" s="65"/>
      <c r="F553" s="41"/>
    </row>
    <row r="554" spans="1:6" ht="26.25" thickBot="1" x14ac:dyDescent="0.25">
      <c r="A554" s="18" t="s">
        <v>37</v>
      </c>
      <c r="B554" s="34"/>
      <c r="C554" s="14"/>
      <c r="D554" s="14"/>
      <c r="E554" s="53" t="s">
        <v>58</v>
      </c>
      <c r="F554" s="27">
        <f>SUM(F545:F548,F550:F553)</f>
        <v>0</v>
      </c>
    </row>
    <row r="555" spans="1:6" ht="27" thickTop="1" thickBot="1" x14ac:dyDescent="0.25">
      <c r="A555" s="19" t="s">
        <v>38</v>
      </c>
      <c r="B555" s="30">
        <f>SUM(B547,B549:B551,B553:B554)</f>
        <v>0</v>
      </c>
      <c r="C555" s="20"/>
      <c r="D555" s="14"/>
      <c r="E555" s="4"/>
      <c r="F555" s="4"/>
    </row>
    <row r="556" spans="1:6" ht="13.5" thickTop="1" x14ac:dyDescent="0.2">
      <c r="A556" s="4"/>
      <c r="B556" s="4"/>
      <c r="C556" s="4"/>
      <c r="D556" s="14"/>
      <c r="E556" s="14"/>
      <c r="F556" s="4"/>
    </row>
    <row r="557" spans="1:6" x14ac:dyDescent="0.2">
      <c r="A557" s="4"/>
      <c r="B557" s="4"/>
      <c r="C557" s="4"/>
      <c r="D557" s="14"/>
      <c r="E557" s="1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14" t="s">
        <v>1</v>
      </c>
      <c r="B561" s="14" t="s">
        <v>25</v>
      </c>
      <c r="C561" s="14" t="s">
        <v>26</v>
      </c>
      <c r="D561" s="4"/>
      <c r="E561" s="4"/>
      <c r="F561" s="4"/>
    </row>
    <row r="562" spans="1:6" ht="13.5" thickBot="1" x14ac:dyDescent="0.25">
      <c r="A562" s="15" t="s">
        <v>27</v>
      </c>
      <c r="B562" s="69" t="s">
        <v>131</v>
      </c>
      <c r="C562" s="70">
        <v>93</v>
      </c>
      <c r="D562" s="4"/>
      <c r="E562" s="4"/>
      <c r="F562" s="4"/>
    </row>
    <row r="563" spans="1:6" x14ac:dyDescent="0.2">
      <c r="A563" s="14"/>
      <c r="B563" s="14"/>
      <c r="C563" s="14"/>
      <c r="D563" s="14"/>
      <c r="E563" s="21"/>
      <c r="F563" s="16"/>
    </row>
    <row r="564" spans="1:6" x14ac:dyDescent="0.2">
      <c r="A564" s="14" t="s">
        <v>28</v>
      </c>
      <c r="B564" s="43" t="s">
        <v>55</v>
      </c>
      <c r="C564" s="14"/>
      <c r="D564" s="14"/>
      <c r="E564" s="14"/>
      <c r="F564" s="16"/>
    </row>
    <row r="565" spans="1:6" x14ac:dyDescent="0.2">
      <c r="A565" s="14" t="s">
        <v>61</v>
      </c>
      <c r="B565" s="33"/>
      <c r="C565" s="14"/>
      <c r="D565" s="14"/>
      <c r="E565" s="4"/>
      <c r="F565" s="4"/>
    </row>
    <row r="566" spans="1:6" x14ac:dyDescent="0.2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">
      <c r="A567" s="14" t="s">
        <v>30</v>
      </c>
      <c r="B567" s="33"/>
      <c r="C567" s="14"/>
      <c r="D567" s="14"/>
      <c r="E567" s="62" t="s">
        <v>29</v>
      </c>
      <c r="F567" s="14"/>
    </row>
    <row r="568" spans="1:6" x14ac:dyDescent="0.2">
      <c r="A568" s="14" t="s">
        <v>140</v>
      </c>
      <c r="B568" s="33"/>
      <c r="C568" s="14"/>
      <c r="D568" s="14"/>
      <c r="E568" s="63" t="s">
        <v>138</v>
      </c>
      <c r="F568" s="33"/>
    </row>
    <row r="569" spans="1:6" x14ac:dyDescent="0.2">
      <c r="A569" s="14" t="s">
        <v>58</v>
      </c>
      <c r="B569" s="28">
        <f>+F577</f>
        <v>0</v>
      </c>
      <c r="C569" s="14"/>
      <c r="D569" s="14"/>
      <c r="E569" s="63" t="s">
        <v>31</v>
      </c>
      <c r="F569" s="41"/>
    </row>
    <row r="570" spans="1:6" ht="25.5" x14ac:dyDescent="0.2">
      <c r="A570" s="17" t="s">
        <v>169</v>
      </c>
      <c r="B570" s="29">
        <f>+B565-B566+B567-B568-B569</f>
        <v>0</v>
      </c>
      <c r="C570" s="14" t="s">
        <v>1</v>
      </c>
      <c r="D570" s="14"/>
      <c r="E570" s="64" t="s">
        <v>32</v>
      </c>
      <c r="F570" s="41"/>
    </row>
    <row r="571" spans="1:6" x14ac:dyDescent="0.2">
      <c r="A571" s="14" t="s">
        <v>34</v>
      </c>
      <c r="B571" s="35"/>
      <c r="C571" s="14"/>
      <c r="D571" s="14"/>
      <c r="E571" s="63" t="s">
        <v>33</v>
      </c>
      <c r="F571" s="41"/>
    </row>
    <row r="572" spans="1:6" x14ac:dyDescent="0.2">
      <c r="A572" s="24"/>
      <c r="B572" s="33"/>
      <c r="C572" s="14"/>
      <c r="D572" s="14"/>
      <c r="E572" s="64" t="s">
        <v>59</v>
      </c>
      <c r="F572" s="35"/>
    </row>
    <row r="573" spans="1:6" x14ac:dyDescent="0.2">
      <c r="A573" s="25"/>
      <c r="B573" s="33"/>
      <c r="C573" s="14"/>
      <c r="D573" s="14" t="s">
        <v>1</v>
      </c>
      <c r="E573" s="65"/>
      <c r="F573" s="33"/>
    </row>
    <row r="574" spans="1:6" x14ac:dyDescent="0.2">
      <c r="A574" s="25"/>
      <c r="B574" s="33"/>
      <c r="C574" s="14"/>
      <c r="D574" s="14"/>
      <c r="E574" s="65"/>
      <c r="F574" s="41"/>
    </row>
    <row r="575" spans="1:6" x14ac:dyDescent="0.2">
      <c r="A575" s="18" t="s">
        <v>35</v>
      </c>
      <c r="B575" s="35"/>
      <c r="C575" s="14"/>
      <c r="D575" s="14"/>
      <c r="E575" s="65"/>
      <c r="F575" s="41"/>
    </row>
    <row r="576" spans="1:6" x14ac:dyDescent="0.2">
      <c r="A576" s="18" t="s">
        <v>36</v>
      </c>
      <c r="B576" s="33"/>
      <c r="C576" s="14"/>
      <c r="D576" s="14"/>
      <c r="E576" s="65"/>
      <c r="F576" s="41"/>
    </row>
    <row r="577" spans="1:6" ht="26.25" thickBot="1" x14ac:dyDescent="0.25">
      <c r="A577" s="18" t="s">
        <v>37</v>
      </c>
      <c r="B577" s="34"/>
      <c r="C577" s="14"/>
      <c r="D577" s="14"/>
      <c r="E577" s="53" t="s">
        <v>58</v>
      </c>
      <c r="F577" s="27">
        <f>SUM(F568:F571,F573:F576)</f>
        <v>0</v>
      </c>
    </row>
    <row r="578" spans="1:6" ht="27" thickTop="1" thickBot="1" x14ac:dyDescent="0.25">
      <c r="A578" s="19" t="s">
        <v>38</v>
      </c>
      <c r="B578" s="30">
        <f>SUM(B570,B572:B574,B576:B577)</f>
        <v>0</v>
      </c>
      <c r="C578" s="20"/>
      <c r="D578" s="14"/>
      <c r="E578" s="4"/>
      <c r="F578" s="4"/>
    </row>
    <row r="579" spans="1:6" ht="13.5" thickTop="1" x14ac:dyDescent="0.2">
      <c r="A579" s="4"/>
      <c r="B579" s="4"/>
      <c r="C579" s="4"/>
      <c r="D579" s="14"/>
      <c r="E579" s="14"/>
      <c r="F579" s="4"/>
    </row>
    <row r="580" spans="1:6" x14ac:dyDescent="0.2">
      <c r="A580" s="4"/>
      <c r="B580" s="4"/>
      <c r="C580" s="4"/>
      <c r="D580" s="14"/>
      <c r="E580" s="14"/>
      <c r="F580" s="4"/>
    </row>
    <row r="581" spans="1:6" x14ac:dyDescent="0.2">
      <c r="A581" s="4"/>
      <c r="B581" s="4"/>
      <c r="C581" s="4"/>
      <c r="D581" s="14"/>
      <c r="E581" s="1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14" t="s">
        <v>1</v>
      </c>
      <c r="B584" s="14" t="s">
        <v>25</v>
      </c>
      <c r="C584" s="14" t="s">
        <v>26</v>
      </c>
      <c r="D584" s="4"/>
      <c r="E584" s="4"/>
      <c r="F584" s="4"/>
    </row>
    <row r="585" spans="1:6" ht="13.5" thickBot="1" x14ac:dyDescent="0.25">
      <c r="A585" s="15" t="s">
        <v>27</v>
      </c>
      <c r="B585" s="69" t="s">
        <v>132</v>
      </c>
      <c r="C585" s="70">
        <v>95</v>
      </c>
      <c r="D585" s="4"/>
      <c r="E585" s="4"/>
      <c r="F585" s="4"/>
    </row>
    <row r="586" spans="1:6" x14ac:dyDescent="0.2">
      <c r="A586" s="14"/>
      <c r="B586" s="14"/>
      <c r="C586" s="14"/>
      <c r="D586" s="14"/>
      <c r="E586" s="21"/>
      <c r="F586" s="16"/>
    </row>
    <row r="587" spans="1:6" x14ac:dyDescent="0.2">
      <c r="A587" s="14" t="s">
        <v>28</v>
      </c>
      <c r="B587" s="43" t="s">
        <v>55</v>
      </c>
      <c r="C587" s="14"/>
      <c r="D587" s="14"/>
      <c r="E587" s="14"/>
      <c r="F587" s="16"/>
    </row>
    <row r="588" spans="1:6" x14ac:dyDescent="0.2">
      <c r="A588" s="14" t="s">
        <v>61</v>
      </c>
      <c r="B588" s="33"/>
      <c r="C588" s="14"/>
      <c r="D588" s="14"/>
      <c r="E588" s="4"/>
      <c r="F588" s="4"/>
    </row>
    <row r="589" spans="1:6" x14ac:dyDescent="0.2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">
      <c r="A590" s="14" t="s">
        <v>30</v>
      </c>
      <c r="B590" s="33"/>
      <c r="C590" s="14"/>
      <c r="D590" s="14"/>
      <c r="E590" s="62" t="s">
        <v>29</v>
      </c>
      <c r="F590" s="14"/>
    </row>
    <row r="591" spans="1:6" x14ac:dyDescent="0.2">
      <c r="A591" s="14" t="s">
        <v>140</v>
      </c>
      <c r="B591" s="33"/>
      <c r="C591" s="14"/>
      <c r="D591" s="14"/>
      <c r="E591" s="63" t="s">
        <v>138</v>
      </c>
      <c r="F591" s="33"/>
    </row>
    <row r="592" spans="1:6" x14ac:dyDescent="0.2">
      <c r="A592" s="14" t="s">
        <v>58</v>
      </c>
      <c r="B592" s="28">
        <f>+F600</f>
        <v>0</v>
      </c>
      <c r="C592" s="14"/>
      <c r="D592" s="14"/>
      <c r="E592" s="63" t="s">
        <v>31</v>
      </c>
      <c r="F592" s="41"/>
    </row>
    <row r="593" spans="1:6" ht="25.5" x14ac:dyDescent="0.2">
      <c r="A593" s="17" t="s">
        <v>169</v>
      </c>
      <c r="B593" s="29">
        <f>+B588-B589+B590-B591-B592</f>
        <v>0</v>
      </c>
      <c r="C593" s="14" t="s">
        <v>1</v>
      </c>
      <c r="D593" s="14"/>
      <c r="E593" s="64" t="s">
        <v>32</v>
      </c>
      <c r="F593" s="41"/>
    </row>
    <row r="594" spans="1:6" x14ac:dyDescent="0.2">
      <c r="A594" s="14" t="s">
        <v>34</v>
      </c>
      <c r="B594" s="35"/>
      <c r="C594" s="14"/>
      <c r="D594" s="14"/>
      <c r="E594" s="63" t="s">
        <v>33</v>
      </c>
      <c r="F594" s="41"/>
    </row>
    <row r="595" spans="1:6" x14ac:dyDescent="0.2">
      <c r="A595" s="24"/>
      <c r="B595" s="33"/>
      <c r="C595" s="14"/>
      <c r="D595" s="14"/>
      <c r="E595" s="64" t="s">
        <v>59</v>
      </c>
      <c r="F595" s="35"/>
    </row>
    <row r="596" spans="1:6" x14ac:dyDescent="0.2">
      <c r="A596" s="25"/>
      <c r="B596" s="33"/>
      <c r="C596" s="14"/>
      <c r="D596" s="14" t="s">
        <v>1</v>
      </c>
      <c r="E596" s="65"/>
      <c r="F596" s="33"/>
    </row>
    <row r="597" spans="1:6" x14ac:dyDescent="0.2">
      <c r="A597" s="25"/>
      <c r="B597" s="33"/>
      <c r="C597" s="14"/>
      <c r="D597" s="14"/>
      <c r="E597" s="65"/>
      <c r="F597" s="41"/>
    </row>
    <row r="598" spans="1:6" x14ac:dyDescent="0.2">
      <c r="A598" s="18" t="s">
        <v>35</v>
      </c>
      <c r="B598" s="35"/>
      <c r="C598" s="14"/>
      <c r="D598" s="14"/>
      <c r="E598" s="65"/>
      <c r="F598" s="41"/>
    </row>
    <row r="599" spans="1:6" x14ac:dyDescent="0.2">
      <c r="A599" s="18" t="s">
        <v>36</v>
      </c>
      <c r="B599" s="33"/>
      <c r="C599" s="14"/>
      <c r="D599" s="14"/>
      <c r="E599" s="65"/>
      <c r="F599" s="41"/>
    </row>
    <row r="600" spans="1:6" ht="26.25" thickBot="1" x14ac:dyDescent="0.25">
      <c r="A600" s="18" t="s">
        <v>37</v>
      </c>
      <c r="B600" s="34"/>
      <c r="C600" s="14"/>
      <c r="D600" s="14"/>
      <c r="E600" s="53" t="s">
        <v>58</v>
      </c>
      <c r="F600" s="27">
        <f>SUM(F591:F594,F596:F599)</f>
        <v>0</v>
      </c>
    </row>
    <row r="601" spans="1:6" ht="27" thickTop="1" thickBot="1" x14ac:dyDescent="0.25">
      <c r="A601" s="19" t="s">
        <v>38</v>
      </c>
      <c r="B601" s="30">
        <f>SUM(B593,B595:B597,B599:B600)</f>
        <v>0</v>
      </c>
      <c r="C601" s="20"/>
      <c r="D601" s="14"/>
      <c r="E601" s="4"/>
      <c r="F601" s="4"/>
    </row>
    <row r="602" spans="1:6" ht="13.5" thickTop="1" x14ac:dyDescent="0.2">
      <c r="A602" s="4"/>
      <c r="B602" s="4"/>
      <c r="C602" s="4"/>
      <c r="D602" s="14"/>
      <c r="E602" s="14"/>
      <c r="F602" s="4"/>
    </row>
    <row r="603" spans="1:6" x14ac:dyDescent="0.2">
      <c r="A603" s="4"/>
      <c r="B603" s="4"/>
      <c r="C603" s="4"/>
      <c r="D603" s="14"/>
      <c r="E603" s="14"/>
      <c r="F603" s="4"/>
    </row>
    <row r="604" spans="1:6" x14ac:dyDescent="0.2">
      <c r="A604" s="4"/>
      <c r="B604" s="4"/>
      <c r="C604" s="4"/>
      <c r="D604" s="14"/>
      <c r="E604" s="1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14" t="s">
        <v>1</v>
      </c>
      <c r="B607" s="14" t="s">
        <v>25</v>
      </c>
      <c r="C607" s="14" t="s">
        <v>26</v>
      </c>
      <c r="D607" s="4"/>
      <c r="E607" s="4"/>
      <c r="F607" s="4"/>
    </row>
    <row r="608" spans="1:6" ht="13.5" thickBot="1" x14ac:dyDescent="0.25">
      <c r="A608" s="15" t="s">
        <v>27</v>
      </c>
      <c r="B608" s="69" t="s">
        <v>133</v>
      </c>
      <c r="C608" s="70">
        <v>98</v>
      </c>
      <c r="D608" s="4"/>
      <c r="E608" s="4"/>
      <c r="F608" s="4"/>
    </row>
    <row r="609" spans="1:6" x14ac:dyDescent="0.2">
      <c r="A609" s="14"/>
      <c r="B609" s="14"/>
      <c r="C609" s="14"/>
      <c r="D609" s="14"/>
      <c r="E609" s="21"/>
      <c r="F609" s="16"/>
    </row>
    <row r="610" spans="1:6" x14ac:dyDescent="0.2">
      <c r="A610" s="14" t="s">
        <v>28</v>
      </c>
      <c r="B610" s="43" t="s">
        <v>55</v>
      </c>
      <c r="C610" s="14"/>
      <c r="D610" s="14"/>
      <c r="E610" s="14"/>
      <c r="F610" s="16"/>
    </row>
    <row r="611" spans="1:6" x14ac:dyDescent="0.2">
      <c r="A611" s="14" t="s">
        <v>61</v>
      </c>
      <c r="B611" s="33"/>
      <c r="C611" s="14"/>
      <c r="D611" s="14"/>
      <c r="E611" s="4"/>
      <c r="F611" s="4"/>
    </row>
    <row r="612" spans="1:6" x14ac:dyDescent="0.2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">
      <c r="A613" s="14" t="s">
        <v>30</v>
      </c>
      <c r="B613" s="33"/>
      <c r="C613" s="14"/>
      <c r="D613" s="14"/>
      <c r="E613" s="62" t="s">
        <v>29</v>
      </c>
      <c r="F613" s="14"/>
    </row>
    <row r="614" spans="1:6" x14ac:dyDescent="0.2">
      <c r="A614" s="14" t="s">
        <v>140</v>
      </c>
      <c r="B614" s="33"/>
      <c r="C614" s="14"/>
      <c r="D614" s="14"/>
      <c r="E614" s="63" t="s">
        <v>138</v>
      </c>
      <c r="F614" s="33"/>
    </row>
    <row r="615" spans="1:6" x14ac:dyDescent="0.2">
      <c r="A615" s="14" t="s">
        <v>58</v>
      </c>
      <c r="B615" s="28">
        <f>+F623</f>
        <v>0</v>
      </c>
      <c r="C615" s="14"/>
      <c r="D615" s="14"/>
      <c r="E615" s="63" t="s">
        <v>31</v>
      </c>
      <c r="F615" s="41"/>
    </row>
    <row r="616" spans="1:6" ht="25.5" x14ac:dyDescent="0.2">
      <c r="A616" s="17" t="s">
        <v>169</v>
      </c>
      <c r="B616" s="29">
        <f>+B611-B612+B613-B614-B615</f>
        <v>0</v>
      </c>
      <c r="C616" s="14" t="s">
        <v>1</v>
      </c>
      <c r="D616" s="14"/>
      <c r="E616" s="64" t="s">
        <v>32</v>
      </c>
      <c r="F616" s="41"/>
    </row>
    <row r="617" spans="1:6" x14ac:dyDescent="0.2">
      <c r="A617" s="14" t="s">
        <v>34</v>
      </c>
      <c r="B617" s="35"/>
      <c r="C617" s="14"/>
      <c r="D617" s="14"/>
      <c r="E617" s="63" t="s">
        <v>33</v>
      </c>
      <c r="F617" s="41"/>
    </row>
    <row r="618" spans="1:6" x14ac:dyDescent="0.2">
      <c r="A618" s="24"/>
      <c r="B618" s="33"/>
      <c r="C618" s="14"/>
      <c r="D618" s="14"/>
      <c r="E618" s="64" t="s">
        <v>59</v>
      </c>
      <c r="F618" s="35"/>
    </row>
    <row r="619" spans="1:6" x14ac:dyDescent="0.2">
      <c r="A619" s="25"/>
      <c r="B619" s="33"/>
      <c r="C619" s="14"/>
      <c r="D619" s="14" t="s">
        <v>1</v>
      </c>
      <c r="E619" s="65"/>
      <c r="F619" s="33"/>
    </row>
    <row r="620" spans="1:6" x14ac:dyDescent="0.2">
      <c r="A620" s="25"/>
      <c r="B620" s="33"/>
      <c r="C620" s="14"/>
      <c r="D620" s="14"/>
      <c r="E620" s="65"/>
      <c r="F620" s="41"/>
    </row>
    <row r="621" spans="1:6" x14ac:dyDescent="0.2">
      <c r="A621" s="18" t="s">
        <v>35</v>
      </c>
      <c r="B621" s="35"/>
      <c r="C621" s="14"/>
      <c r="D621" s="14"/>
      <c r="E621" s="65"/>
      <c r="F621" s="41"/>
    </row>
    <row r="622" spans="1:6" x14ac:dyDescent="0.2">
      <c r="A622" s="18" t="s">
        <v>36</v>
      </c>
      <c r="B622" s="33"/>
      <c r="C622" s="14"/>
      <c r="D622" s="14"/>
      <c r="E622" s="65"/>
      <c r="F622" s="41"/>
    </row>
    <row r="623" spans="1:6" ht="26.25" thickBot="1" x14ac:dyDescent="0.25">
      <c r="A623" s="18" t="s">
        <v>37</v>
      </c>
      <c r="B623" s="34"/>
      <c r="C623" s="14"/>
      <c r="D623" s="14"/>
      <c r="E623" s="53" t="s">
        <v>58</v>
      </c>
      <c r="F623" s="27">
        <f>SUM(F614:F617,F619:F622)</f>
        <v>0</v>
      </c>
    </row>
    <row r="624" spans="1:6" ht="27" thickTop="1" thickBot="1" x14ac:dyDescent="0.25">
      <c r="A624" s="19" t="s">
        <v>38</v>
      </c>
      <c r="B624" s="30">
        <f>SUM(B616,B618:B620,B622:B623)</f>
        <v>0</v>
      </c>
      <c r="C624" s="20"/>
      <c r="D624" s="14"/>
      <c r="E624" s="4"/>
      <c r="F624" s="4"/>
    </row>
    <row r="625" spans="1:6" ht="13.5" thickTop="1" x14ac:dyDescent="0.2">
      <c r="A625" s="4"/>
      <c r="B625" s="4"/>
      <c r="C625" s="4"/>
      <c r="D625" s="14"/>
      <c r="E625" s="14"/>
      <c r="F625" s="4"/>
    </row>
    <row r="626" spans="1:6" x14ac:dyDescent="0.2">
      <c r="A626" s="4"/>
      <c r="B626" s="4"/>
      <c r="C626" s="4"/>
      <c r="D626" s="14"/>
      <c r="E626" s="1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14" t="s">
        <v>1</v>
      </c>
      <c r="B630" s="14" t="s">
        <v>25</v>
      </c>
      <c r="C630" s="14" t="s">
        <v>26</v>
      </c>
      <c r="D630" s="4"/>
      <c r="E630" s="4"/>
      <c r="F630" s="4"/>
    </row>
    <row r="631" spans="1:6" ht="13.5" thickBot="1" x14ac:dyDescent="0.25">
      <c r="A631" s="15" t="s">
        <v>27</v>
      </c>
      <c r="B631" s="69" t="s">
        <v>134</v>
      </c>
      <c r="C631" s="70">
        <v>97</v>
      </c>
      <c r="D631" s="4"/>
      <c r="E631" s="4"/>
      <c r="F631" s="4"/>
    </row>
    <row r="632" spans="1:6" x14ac:dyDescent="0.2">
      <c r="A632" s="14"/>
      <c r="B632" s="14"/>
      <c r="C632" s="14"/>
      <c r="D632" s="14"/>
      <c r="E632" s="21"/>
      <c r="F632" s="16"/>
    </row>
    <row r="633" spans="1:6" x14ac:dyDescent="0.2">
      <c r="A633" s="14" t="s">
        <v>28</v>
      </c>
      <c r="B633" s="43" t="s">
        <v>55</v>
      </c>
      <c r="C633" s="14"/>
      <c r="D633" s="14"/>
      <c r="E633" s="14"/>
      <c r="F633" s="16"/>
    </row>
    <row r="634" spans="1:6" x14ac:dyDescent="0.2">
      <c r="A634" s="14" t="s">
        <v>61</v>
      </c>
      <c r="B634" s="33"/>
      <c r="C634" s="14"/>
      <c r="D634" s="14"/>
      <c r="E634" s="4"/>
      <c r="F634" s="4"/>
    </row>
    <row r="635" spans="1:6" x14ac:dyDescent="0.2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">
      <c r="A636" s="14" t="s">
        <v>30</v>
      </c>
      <c r="B636" s="33"/>
      <c r="C636" s="14"/>
      <c r="D636" s="14"/>
      <c r="E636" s="62" t="s">
        <v>29</v>
      </c>
      <c r="F636" s="14"/>
    </row>
    <row r="637" spans="1:6" x14ac:dyDescent="0.2">
      <c r="A637" s="14" t="s">
        <v>140</v>
      </c>
      <c r="B637" s="33"/>
      <c r="C637" s="14"/>
      <c r="D637" s="14"/>
      <c r="E637" s="63" t="s">
        <v>138</v>
      </c>
      <c r="F637" s="33"/>
    </row>
    <row r="638" spans="1:6" x14ac:dyDescent="0.2">
      <c r="A638" s="14" t="s">
        <v>58</v>
      </c>
      <c r="B638" s="28">
        <f>+F646</f>
        <v>0</v>
      </c>
      <c r="C638" s="14"/>
      <c r="D638" s="14"/>
      <c r="E638" s="63" t="s">
        <v>31</v>
      </c>
      <c r="F638" s="41"/>
    </row>
    <row r="639" spans="1:6" ht="25.5" x14ac:dyDescent="0.2">
      <c r="A639" s="17" t="s">
        <v>169</v>
      </c>
      <c r="B639" s="29">
        <f>+B634-B635+B636-B637-B638</f>
        <v>0</v>
      </c>
      <c r="C639" s="14" t="s">
        <v>1</v>
      </c>
      <c r="D639" s="14"/>
      <c r="E639" s="64" t="s">
        <v>32</v>
      </c>
      <c r="F639" s="41"/>
    </row>
    <row r="640" spans="1:6" x14ac:dyDescent="0.2">
      <c r="A640" s="14" t="s">
        <v>34</v>
      </c>
      <c r="B640" s="35"/>
      <c r="C640" s="14"/>
      <c r="D640" s="14"/>
      <c r="E640" s="63" t="s">
        <v>33</v>
      </c>
      <c r="F640" s="41"/>
    </row>
    <row r="641" spans="1:6" x14ac:dyDescent="0.2">
      <c r="A641" s="24"/>
      <c r="B641" s="33"/>
      <c r="C641" s="14"/>
      <c r="D641" s="14"/>
      <c r="E641" s="64" t="s">
        <v>59</v>
      </c>
      <c r="F641" s="35"/>
    </row>
    <row r="642" spans="1:6" x14ac:dyDescent="0.2">
      <c r="A642" s="25"/>
      <c r="B642" s="33"/>
      <c r="C642" s="14"/>
      <c r="D642" s="14" t="s">
        <v>1</v>
      </c>
      <c r="E642" s="65"/>
      <c r="F642" s="33"/>
    </row>
    <row r="643" spans="1:6" x14ac:dyDescent="0.2">
      <c r="A643" s="25"/>
      <c r="B643" s="33"/>
      <c r="C643" s="14"/>
      <c r="D643" s="14"/>
      <c r="E643" s="65"/>
      <c r="F643" s="41"/>
    </row>
    <row r="644" spans="1:6" x14ac:dyDescent="0.2">
      <c r="A644" s="18" t="s">
        <v>35</v>
      </c>
      <c r="B644" s="35"/>
      <c r="C644" s="14"/>
      <c r="D644" s="14"/>
      <c r="E644" s="65"/>
      <c r="F644" s="41"/>
    </row>
    <row r="645" spans="1:6" x14ac:dyDescent="0.2">
      <c r="A645" s="18" t="s">
        <v>36</v>
      </c>
      <c r="B645" s="33"/>
      <c r="C645" s="14"/>
      <c r="D645" s="14"/>
      <c r="E645" s="65"/>
      <c r="F645" s="41"/>
    </row>
    <row r="646" spans="1:6" ht="26.25" thickBot="1" x14ac:dyDescent="0.25">
      <c r="A646" s="18" t="s">
        <v>37</v>
      </c>
      <c r="B646" s="34"/>
      <c r="C646" s="14"/>
      <c r="D646" s="14"/>
      <c r="E646" s="53" t="s">
        <v>58</v>
      </c>
      <c r="F646" s="27">
        <f>SUM(F637:F640,F642:F645)</f>
        <v>0</v>
      </c>
    </row>
    <row r="647" spans="1:6" ht="27" thickTop="1" thickBot="1" x14ac:dyDescent="0.25">
      <c r="A647" s="19" t="s">
        <v>38</v>
      </c>
      <c r="B647" s="30">
        <f>SUM(B639,B641:B643,B645:B646)</f>
        <v>0</v>
      </c>
      <c r="C647" s="20"/>
      <c r="D647" s="14"/>
      <c r="E647" s="4"/>
      <c r="F647" s="4"/>
    </row>
    <row r="648" spans="1:6" ht="13.5" thickTop="1" x14ac:dyDescent="0.2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B257-2606-4072-94F7-1BE6804F699F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3" width="15.85546875" customWidth="1"/>
    <col min="4" max="4" width="2.28515625" customWidth="1"/>
    <col min="5" max="5" width="45.85546875" customWidth="1"/>
    <col min="6" max="6" width="15.85546875" customWidth="1"/>
  </cols>
  <sheetData>
    <row r="1" spans="1:6" x14ac:dyDescent="0.2">
      <c r="A1" s="3" t="s">
        <v>0</v>
      </c>
      <c r="B1" s="2" t="s">
        <v>1</v>
      </c>
      <c r="C1" s="4"/>
      <c r="D1" s="4"/>
      <c r="E1" s="4"/>
      <c r="F1" s="4"/>
    </row>
    <row r="2" spans="1:6" x14ac:dyDescent="0.2">
      <c r="A2" s="4" t="s">
        <v>2</v>
      </c>
      <c r="B2" s="13"/>
      <c r="C2" s="4"/>
      <c r="D2" s="4"/>
    </row>
    <row r="3" spans="1:6" x14ac:dyDescent="0.2">
      <c r="A3" s="4" t="s">
        <v>3</v>
      </c>
      <c r="B3" s="22"/>
      <c r="C3" s="4"/>
      <c r="D3" s="4"/>
      <c r="E3" s="4"/>
      <c r="F3" s="4"/>
    </row>
    <row r="4" spans="1:6" x14ac:dyDescent="0.2">
      <c r="A4" s="4" t="s">
        <v>4</v>
      </c>
      <c r="B4" s="22"/>
      <c r="C4" s="4"/>
      <c r="D4" s="4"/>
      <c r="E4" s="4"/>
      <c r="F4" s="4"/>
    </row>
    <row r="5" spans="1:6" x14ac:dyDescent="0.2">
      <c r="A5" s="4"/>
      <c r="B5" s="9"/>
      <c r="C5" s="4"/>
      <c r="D5" s="4"/>
      <c r="E5" s="4" t="s">
        <v>1</v>
      </c>
      <c r="F5" s="4"/>
    </row>
    <row r="6" spans="1:6" x14ac:dyDescent="0.2">
      <c r="A6" s="4"/>
      <c r="B6" s="4"/>
      <c r="C6" s="4"/>
      <c r="D6" s="4"/>
      <c r="E6" s="4" t="s">
        <v>1</v>
      </c>
      <c r="F6" s="4"/>
    </row>
    <row r="7" spans="1:6" ht="13.5" thickBot="1" x14ac:dyDescent="0.25">
      <c r="A7" s="10" t="s">
        <v>5</v>
      </c>
      <c r="B7" s="23"/>
      <c r="C7" s="4" t="s">
        <v>1</v>
      </c>
      <c r="D7" s="4"/>
      <c r="E7" s="4"/>
      <c r="F7" s="4"/>
    </row>
    <row r="8" spans="1:6" x14ac:dyDescent="0.2">
      <c r="A8" s="4"/>
      <c r="B8" s="4"/>
      <c r="C8" s="4"/>
      <c r="D8" s="4"/>
      <c r="E8" s="4"/>
      <c r="F8" s="4"/>
    </row>
    <row r="9" spans="1:6" x14ac:dyDescent="0.2">
      <c r="A9" s="3" t="s">
        <v>6</v>
      </c>
      <c r="B9" s="4"/>
      <c r="C9" s="42" t="s">
        <v>55</v>
      </c>
      <c r="D9" s="4"/>
      <c r="E9" s="7" t="s">
        <v>7</v>
      </c>
      <c r="F9" s="4"/>
    </row>
    <row r="10" spans="1:6" x14ac:dyDescent="0.2">
      <c r="A10" s="4"/>
      <c r="B10" s="4"/>
      <c r="C10" s="4"/>
      <c r="D10" s="4"/>
      <c r="E10" s="66" t="s">
        <v>138</v>
      </c>
      <c r="F10" s="38"/>
    </row>
    <row r="11" spans="1:6" x14ac:dyDescent="0.2">
      <c r="A11" s="4" t="s">
        <v>60</v>
      </c>
      <c r="B11" s="4"/>
      <c r="C11" s="31"/>
      <c r="D11" s="4"/>
      <c r="E11" s="4" t="s">
        <v>31</v>
      </c>
      <c r="F11" s="38"/>
    </row>
    <row r="12" spans="1:6" x14ac:dyDescent="0.2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">
      <c r="A13" s="4" t="s">
        <v>139</v>
      </c>
      <c r="B13" s="4"/>
      <c r="C13" s="32"/>
      <c r="D13" s="4" t="s">
        <v>1</v>
      </c>
      <c r="E13" s="4" t="s">
        <v>11</v>
      </c>
      <c r="F13" s="39"/>
    </row>
    <row r="14" spans="1:6" x14ac:dyDescent="0.2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">
      <c r="A15" s="5" t="s">
        <v>170</v>
      </c>
      <c r="B15" s="5"/>
      <c r="C15" s="73">
        <f>+C11-C12-C13-C14</f>
        <v>0</v>
      </c>
      <c r="D15" s="4"/>
      <c r="E15" s="13"/>
      <c r="F15" s="38"/>
    </row>
    <row r="16" spans="1:6" x14ac:dyDescent="0.2">
      <c r="A16" s="4" t="s">
        <v>14</v>
      </c>
      <c r="B16" s="2"/>
      <c r="C16" s="4"/>
      <c r="D16" s="4"/>
      <c r="E16" s="13"/>
      <c r="F16" s="38"/>
    </row>
    <row r="17" spans="1:6" x14ac:dyDescent="0.2">
      <c r="A17" s="4" t="s">
        <v>15</v>
      </c>
      <c r="B17" s="32"/>
      <c r="C17" s="73">
        <f>+B17</f>
        <v>0</v>
      </c>
      <c r="D17" s="4"/>
      <c r="E17" s="13"/>
      <c r="F17" s="38"/>
    </row>
    <row r="18" spans="1:6" x14ac:dyDescent="0.2">
      <c r="A18" s="4" t="s">
        <v>16</v>
      </c>
      <c r="B18" s="2"/>
      <c r="C18" s="74">
        <f>+B19+B20-B21</f>
        <v>0</v>
      </c>
      <c r="D18" s="4"/>
      <c r="E18" s="13"/>
      <c r="F18" s="38"/>
    </row>
    <row r="19" spans="1:6" x14ac:dyDescent="0.2">
      <c r="A19" s="4" t="s">
        <v>17</v>
      </c>
      <c r="B19" s="31"/>
      <c r="C19" s="4"/>
      <c r="D19" s="4"/>
      <c r="E19" s="13"/>
      <c r="F19" s="38"/>
    </row>
    <row r="20" spans="1:6" x14ac:dyDescent="0.2">
      <c r="A20" s="4" t="s">
        <v>18</v>
      </c>
      <c r="B20" s="32"/>
      <c r="C20" s="4"/>
      <c r="D20" s="4"/>
      <c r="E20" s="13"/>
      <c r="F20" s="38"/>
    </row>
    <row r="21" spans="1:6" x14ac:dyDescent="0.2">
      <c r="A21" s="4" t="s">
        <v>19</v>
      </c>
      <c r="B21" s="32"/>
      <c r="C21" s="4"/>
      <c r="D21" s="4"/>
      <c r="E21" s="13"/>
      <c r="F21" s="38"/>
    </row>
    <row r="22" spans="1:6" x14ac:dyDescent="0.2">
      <c r="A22" s="83" t="s">
        <v>57</v>
      </c>
      <c r="B22" s="36"/>
      <c r="C22" s="4"/>
      <c r="D22" s="4"/>
      <c r="E22" s="13"/>
      <c r="F22" s="38"/>
    </row>
    <row r="23" spans="1:6" x14ac:dyDescent="0.2">
      <c r="A23" s="54" t="s">
        <v>21</v>
      </c>
      <c r="B23" s="36"/>
      <c r="C23" s="11"/>
      <c r="D23" s="4"/>
      <c r="E23" s="13"/>
      <c r="F23" s="38"/>
    </row>
    <row r="24" spans="1:6" ht="13.5" thickBot="1" x14ac:dyDescent="0.25">
      <c r="A24" s="82" t="s">
        <v>22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" thickTop="1" thickBot="1" x14ac:dyDescent="0.25">
      <c r="A25" s="6" t="s">
        <v>23</v>
      </c>
      <c r="B25" s="37"/>
      <c r="C25" s="79">
        <f>+C15+C17+C18+C23-C24</f>
        <v>0</v>
      </c>
      <c r="D25" s="4"/>
      <c r="E25" s="4"/>
      <c r="F25" s="4"/>
    </row>
    <row r="26" spans="1:6" ht="13.5" thickTop="1" x14ac:dyDescent="0.2">
      <c r="A26" s="44"/>
      <c r="B26" s="40"/>
      <c r="C26" s="45"/>
      <c r="D26" s="4"/>
      <c r="E26" s="4"/>
      <c r="F26" s="4"/>
    </row>
    <row r="27" spans="1:6" x14ac:dyDescent="0.2">
      <c r="A27" s="44"/>
      <c r="B27" s="40"/>
      <c r="C27" s="45"/>
      <c r="D27" s="4"/>
      <c r="E27" s="4"/>
      <c r="F27" s="4"/>
    </row>
    <row r="28" spans="1:6" x14ac:dyDescent="0.2">
      <c r="A28" s="44"/>
      <c r="B28" s="40"/>
      <c r="C28" s="45"/>
      <c r="D28" s="4"/>
      <c r="E28" s="4"/>
      <c r="F28" s="4"/>
    </row>
    <row r="29" spans="1:6" x14ac:dyDescent="0.2">
      <c r="A29" s="44"/>
      <c r="B29" s="40"/>
      <c r="C29" s="45"/>
      <c r="D29" s="4"/>
      <c r="E29" s="4"/>
      <c r="F29" s="4"/>
    </row>
    <row r="30" spans="1:6" ht="15" x14ac:dyDescent="0.25">
      <c r="A30" s="52" t="s">
        <v>24</v>
      </c>
      <c r="B30" s="4"/>
      <c r="C30" s="4"/>
      <c r="D30" s="4"/>
      <c r="E30" s="4"/>
      <c r="F30" s="4"/>
    </row>
    <row r="31" spans="1:6" ht="15" x14ac:dyDescent="0.25">
      <c r="A31" s="52"/>
      <c r="B31" s="4"/>
      <c r="C31" s="4"/>
      <c r="D31" s="4"/>
      <c r="E31" s="4"/>
      <c r="F31" s="4"/>
    </row>
    <row r="32" spans="1:6" x14ac:dyDescent="0.2">
      <c r="A32" s="14" t="s">
        <v>1</v>
      </c>
      <c r="B32" s="14" t="s">
        <v>25</v>
      </c>
      <c r="C32" s="14" t="s">
        <v>26</v>
      </c>
      <c r="D32" s="4"/>
      <c r="E32" s="4"/>
      <c r="F32" s="4"/>
    </row>
    <row r="33" spans="1:6" ht="13.5" thickBot="1" x14ac:dyDescent="0.25">
      <c r="A33" s="15" t="s">
        <v>27</v>
      </c>
      <c r="B33" s="69" t="s">
        <v>72</v>
      </c>
      <c r="C33" s="70">
        <v>10</v>
      </c>
      <c r="D33" s="4"/>
      <c r="E33" s="4"/>
      <c r="F33" s="4"/>
    </row>
    <row r="34" spans="1:6" x14ac:dyDescent="0.2">
      <c r="A34" s="14"/>
      <c r="B34" s="14"/>
      <c r="C34" s="14"/>
      <c r="D34" s="14"/>
      <c r="E34" s="21"/>
      <c r="F34" s="16"/>
    </row>
    <row r="35" spans="1:6" x14ac:dyDescent="0.2">
      <c r="A35" s="14" t="s">
        <v>28</v>
      </c>
      <c r="B35" s="43" t="s">
        <v>55</v>
      </c>
      <c r="C35" s="14"/>
      <c r="D35" s="14"/>
      <c r="E35" s="14"/>
      <c r="F35" s="16"/>
    </row>
    <row r="36" spans="1:6" x14ac:dyDescent="0.2">
      <c r="A36" s="14" t="s">
        <v>61</v>
      </c>
      <c r="B36" s="33"/>
      <c r="C36" s="14"/>
      <c r="D36" s="14"/>
      <c r="E36" s="4"/>
      <c r="F36" s="4"/>
    </row>
    <row r="37" spans="1:6" x14ac:dyDescent="0.2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">
      <c r="A38" s="14" t="s">
        <v>30</v>
      </c>
      <c r="B38" s="33"/>
      <c r="C38" s="14"/>
      <c r="D38" s="14"/>
      <c r="E38" s="62" t="s">
        <v>29</v>
      </c>
      <c r="F38" s="14"/>
    </row>
    <row r="39" spans="1:6" x14ac:dyDescent="0.2">
      <c r="A39" s="14" t="s">
        <v>140</v>
      </c>
      <c r="B39" s="33"/>
      <c r="C39" s="14"/>
      <c r="D39" s="14"/>
      <c r="E39" s="63" t="s">
        <v>138</v>
      </c>
      <c r="F39" s="33"/>
    </row>
    <row r="40" spans="1:6" x14ac:dyDescent="0.2">
      <c r="A40" s="14" t="s">
        <v>58</v>
      </c>
      <c r="B40" s="28">
        <f>+F48</f>
        <v>0</v>
      </c>
      <c r="C40" s="14"/>
      <c r="D40" s="14"/>
      <c r="E40" s="63" t="s">
        <v>31</v>
      </c>
      <c r="F40" s="41"/>
    </row>
    <row r="41" spans="1:6" ht="25.5" x14ac:dyDescent="0.2">
      <c r="A41" s="17" t="s">
        <v>169</v>
      </c>
      <c r="B41" s="29">
        <f>+B36-B37+B38-B39-B40</f>
        <v>0</v>
      </c>
      <c r="C41" s="14" t="s">
        <v>1</v>
      </c>
      <c r="D41" s="14"/>
      <c r="E41" s="64" t="s">
        <v>32</v>
      </c>
      <c r="F41" s="41"/>
    </row>
    <row r="42" spans="1:6" x14ac:dyDescent="0.2">
      <c r="A42" s="14" t="s">
        <v>34</v>
      </c>
      <c r="B42" s="35"/>
      <c r="C42" s="14"/>
      <c r="D42" s="14"/>
      <c r="E42" s="63" t="s">
        <v>33</v>
      </c>
      <c r="F42" s="41"/>
    </row>
    <row r="43" spans="1:6" x14ac:dyDescent="0.2">
      <c r="A43" s="24"/>
      <c r="B43" s="33"/>
      <c r="C43" s="14"/>
      <c r="D43" s="14"/>
      <c r="E43" s="64" t="s">
        <v>59</v>
      </c>
      <c r="F43" s="35"/>
    </row>
    <row r="44" spans="1:6" x14ac:dyDescent="0.2">
      <c r="A44" s="25"/>
      <c r="B44" s="33"/>
      <c r="C44" s="14"/>
      <c r="D44" s="14" t="s">
        <v>1</v>
      </c>
      <c r="E44" s="65"/>
      <c r="F44" s="33"/>
    </row>
    <row r="45" spans="1:6" x14ac:dyDescent="0.2">
      <c r="A45" s="25"/>
      <c r="B45" s="33"/>
      <c r="C45" s="14"/>
      <c r="D45" s="14"/>
      <c r="E45" s="65"/>
      <c r="F45" s="41"/>
    </row>
    <row r="46" spans="1:6" x14ac:dyDescent="0.2">
      <c r="A46" s="18" t="s">
        <v>35</v>
      </c>
      <c r="B46" s="35"/>
      <c r="C46" s="14"/>
      <c r="D46" s="14"/>
      <c r="E46" s="65"/>
      <c r="F46" s="41"/>
    </row>
    <row r="47" spans="1:6" x14ac:dyDescent="0.2">
      <c r="A47" s="18" t="s">
        <v>36</v>
      </c>
      <c r="B47" s="33"/>
      <c r="C47" s="14"/>
      <c r="D47" s="14"/>
      <c r="E47" s="65"/>
      <c r="F47" s="41"/>
    </row>
    <row r="48" spans="1:6" ht="26.25" thickBot="1" x14ac:dyDescent="0.25">
      <c r="A48" s="18" t="s">
        <v>37</v>
      </c>
      <c r="B48" s="34"/>
      <c r="C48" s="14"/>
      <c r="D48" s="14"/>
      <c r="E48" s="53" t="s">
        <v>58</v>
      </c>
      <c r="F48" s="27">
        <f>SUM(F39:F42,F44:F47)</f>
        <v>0</v>
      </c>
    </row>
    <row r="49" spans="1:6" ht="27" thickTop="1" thickBot="1" x14ac:dyDescent="0.25">
      <c r="A49" s="19" t="s">
        <v>38</v>
      </c>
      <c r="B49" s="30">
        <f>SUM(B41,B43:B45,B47:B48)</f>
        <v>0</v>
      </c>
      <c r="C49" s="20"/>
      <c r="D49" s="14"/>
      <c r="E49" s="4"/>
      <c r="F49" s="4"/>
    </row>
    <row r="50" spans="1:6" ht="13.5" thickTop="1" x14ac:dyDescent="0.2">
      <c r="A50" s="46"/>
      <c r="B50" s="45"/>
      <c r="C50" s="20"/>
      <c r="D50" s="14"/>
      <c r="E50" s="14"/>
      <c r="F50" s="4"/>
    </row>
    <row r="51" spans="1:6" x14ac:dyDescent="0.2">
      <c r="A51" s="46"/>
      <c r="B51" s="45"/>
      <c r="C51" s="20"/>
      <c r="D51" s="14"/>
      <c r="E51" s="14"/>
      <c r="F51" s="4"/>
    </row>
    <row r="52" spans="1:6" x14ac:dyDescent="0.2">
      <c r="A52" s="46"/>
      <c r="B52" s="45"/>
      <c r="C52" s="20"/>
      <c r="D52" s="14"/>
      <c r="E52" s="14"/>
      <c r="F52" s="4"/>
    </row>
    <row r="53" spans="1:6" x14ac:dyDescent="0.2">
      <c r="A53" s="46"/>
      <c r="B53" s="45"/>
      <c r="C53" s="20"/>
      <c r="D53" s="14"/>
      <c r="E53" s="14"/>
      <c r="F53" s="4"/>
    </row>
    <row r="54" spans="1:6" x14ac:dyDescent="0.2">
      <c r="A54" s="46"/>
      <c r="B54" s="45"/>
      <c r="C54" s="20"/>
      <c r="D54" s="14"/>
      <c r="E54" s="14"/>
      <c r="F54" s="4"/>
    </row>
    <row r="55" spans="1:6" x14ac:dyDescent="0.2">
      <c r="A55" s="14" t="s">
        <v>1</v>
      </c>
      <c r="B55" s="14" t="s">
        <v>25</v>
      </c>
      <c r="C55" s="14" t="s">
        <v>26</v>
      </c>
      <c r="D55" s="14"/>
      <c r="E55" s="14"/>
      <c r="F55" s="4"/>
    </row>
    <row r="56" spans="1:6" ht="13.5" thickBot="1" x14ac:dyDescent="0.25">
      <c r="A56" s="15" t="s">
        <v>27</v>
      </c>
      <c r="B56" s="69" t="s">
        <v>73</v>
      </c>
      <c r="C56" s="70">
        <v>11</v>
      </c>
      <c r="D56" s="14"/>
      <c r="E56" s="14"/>
      <c r="F56" s="4"/>
    </row>
    <row r="57" spans="1:6" x14ac:dyDescent="0.2">
      <c r="A57" s="14"/>
      <c r="B57" s="14"/>
      <c r="C57" s="14"/>
      <c r="D57" s="14"/>
      <c r="E57" s="21"/>
      <c r="F57" s="16"/>
    </row>
    <row r="58" spans="1:6" x14ac:dyDescent="0.2">
      <c r="A58" s="14" t="s">
        <v>28</v>
      </c>
      <c r="B58" s="43" t="s">
        <v>55</v>
      </c>
      <c r="C58" s="14"/>
      <c r="D58" s="14"/>
      <c r="E58" s="14"/>
      <c r="F58" s="16"/>
    </row>
    <row r="59" spans="1:6" x14ac:dyDescent="0.2">
      <c r="A59" s="14" t="s">
        <v>61</v>
      </c>
      <c r="B59" s="33"/>
      <c r="C59" s="14"/>
      <c r="D59" s="14"/>
      <c r="E59" s="4"/>
      <c r="F59" s="4"/>
    </row>
    <row r="60" spans="1:6" x14ac:dyDescent="0.2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">
      <c r="A61" s="14" t="s">
        <v>30</v>
      </c>
      <c r="B61" s="33"/>
      <c r="C61" s="14"/>
      <c r="D61" s="14"/>
      <c r="E61" s="62" t="s">
        <v>29</v>
      </c>
      <c r="F61" s="14"/>
    </row>
    <row r="62" spans="1:6" x14ac:dyDescent="0.2">
      <c r="A62" s="14" t="s">
        <v>140</v>
      </c>
      <c r="B62" s="33"/>
      <c r="C62" s="14"/>
      <c r="D62" s="14"/>
      <c r="E62" s="63" t="s">
        <v>138</v>
      </c>
      <c r="F62" s="33"/>
    </row>
    <row r="63" spans="1:6" x14ac:dyDescent="0.2">
      <c r="A63" s="14" t="s">
        <v>58</v>
      </c>
      <c r="B63" s="28">
        <f>+F71</f>
        <v>0</v>
      </c>
      <c r="C63" s="14"/>
      <c r="D63" s="14"/>
      <c r="E63" s="63" t="s">
        <v>31</v>
      </c>
      <c r="F63" s="41"/>
    </row>
    <row r="64" spans="1:6" ht="25.5" x14ac:dyDescent="0.2">
      <c r="A64" s="17" t="s">
        <v>169</v>
      </c>
      <c r="B64" s="29">
        <f>+B59-B60+B61-B62-B63</f>
        <v>0</v>
      </c>
      <c r="C64" s="14" t="s">
        <v>1</v>
      </c>
      <c r="D64" s="14"/>
      <c r="E64" s="64" t="s">
        <v>32</v>
      </c>
      <c r="F64" s="41"/>
    </row>
    <row r="65" spans="1:6" x14ac:dyDescent="0.2">
      <c r="A65" s="14" t="s">
        <v>34</v>
      </c>
      <c r="B65" s="35"/>
      <c r="C65" s="14"/>
      <c r="D65" s="14"/>
      <c r="E65" s="63" t="s">
        <v>33</v>
      </c>
      <c r="F65" s="41"/>
    </row>
    <row r="66" spans="1:6" x14ac:dyDescent="0.2">
      <c r="A66" s="24"/>
      <c r="B66" s="33"/>
      <c r="C66" s="14"/>
      <c r="D66" s="14"/>
      <c r="E66" s="64" t="s">
        <v>59</v>
      </c>
      <c r="F66" s="35"/>
    </row>
    <row r="67" spans="1:6" x14ac:dyDescent="0.2">
      <c r="A67" s="25"/>
      <c r="B67" s="33"/>
      <c r="C67" s="14"/>
      <c r="D67" s="14" t="s">
        <v>1</v>
      </c>
      <c r="E67" s="65"/>
      <c r="F67" s="33"/>
    </row>
    <row r="68" spans="1:6" x14ac:dyDescent="0.2">
      <c r="A68" s="25"/>
      <c r="B68" s="33"/>
      <c r="C68" s="14"/>
      <c r="D68" s="14"/>
      <c r="E68" s="65"/>
      <c r="F68" s="41"/>
    </row>
    <row r="69" spans="1:6" x14ac:dyDescent="0.2">
      <c r="A69" s="18" t="s">
        <v>35</v>
      </c>
      <c r="B69" s="35"/>
      <c r="C69" s="14"/>
      <c r="D69" s="14"/>
      <c r="E69" s="65"/>
      <c r="F69" s="41"/>
    </row>
    <row r="70" spans="1:6" x14ac:dyDescent="0.2">
      <c r="A70" s="18" t="s">
        <v>36</v>
      </c>
      <c r="B70" s="33"/>
      <c r="C70" s="14"/>
      <c r="D70" s="14"/>
      <c r="E70" s="65"/>
      <c r="F70" s="41"/>
    </row>
    <row r="71" spans="1:6" ht="26.25" thickBot="1" x14ac:dyDescent="0.25">
      <c r="A71" s="18" t="s">
        <v>37</v>
      </c>
      <c r="B71" s="34"/>
      <c r="C71" s="14"/>
      <c r="D71" s="14"/>
      <c r="E71" s="53" t="s">
        <v>58</v>
      </c>
      <c r="F71" s="27">
        <f>SUM(F62:F65,F67:F70)</f>
        <v>0</v>
      </c>
    </row>
    <row r="72" spans="1:6" ht="27" thickTop="1" thickBot="1" x14ac:dyDescent="0.25">
      <c r="A72" s="19" t="s">
        <v>38</v>
      </c>
      <c r="B72" s="30">
        <f>SUM(B64,B66:B68,B70:B71)</f>
        <v>0</v>
      </c>
      <c r="C72" s="20"/>
      <c r="D72" s="14"/>
      <c r="E72" s="4"/>
      <c r="F72" s="4"/>
    </row>
    <row r="73" spans="1:6" ht="13.5" thickTop="1" x14ac:dyDescent="0.2">
      <c r="A73" s="4"/>
      <c r="B73" s="4"/>
      <c r="C73" s="4"/>
      <c r="D73" s="14"/>
      <c r="E73" s="14"/>
      <c r="F73" s="4"/>
    </row>
    <row r="74" spans="1:6" x14ac:dyDescent="0.2">
      <c r="A74" s="4"/>
      <c r="B74" s="4"/>
      <c r="C74" s="4"/>
      <c r="D74" s="14"/>
      <c r="E74" s="1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14" t="s">
        <v>1</v>
      </c>
      <c r="B78" s="14" t="s">
        <v>25</v>
      </c>
      <c r="C78" s="14" t="s">
        <v>26</v>
      </c>
      <c r="D78" s="4"/>
      <c r="E78" s="4"/>
      <c r="F78" s="4"/>
    </row>
    <row r="79" spans="1:6" ht="13.5" thickBot="1" x14ac:dyDescent="0.25">
      <c r="A79" s="15" t="s">
        <v>27</v>
      </c>
      <c r="B79" s="69" t="s">
        <v>75</v>
      </c>
      <c r="C79" s="71" t="s">
        <v>74</v>
      </c>
      <c r="D79" s="4"/>
      <c r="E79" s="4"/>
      <c r="F79" s="4"/>
    </row>
    <row r="80" spans="1:6" x14ac:dyDescent="0.2">
      <c r="A80" s="14"/>
      <c r="B80" s="14"/>
      <c r="C80" s="14"/>
      <c r="D80" s="14"/>
      <c r="E80" s="21"/>
      <c r="F80" s="16"/>
    </row>
    <row r="81" spans="1:6" x14ac:dyDescent="0.2">
      <c r="A81" s="14" t="s">
        <v>28</v>
      </c>
      <c r="B81" s="43" t="s">
        <v>55</v>
      </c>
      <c r="C81" s="14"/>
      <c r="D81" s="14"/>
      <c r="E81" s="14"/>
      <c r="F81" s="16"/>
    </row>
    <row r="82" spans="1:6" x14ac:dyDescent="0.2">
      <c r="A82" s="14" t="s">
        <v>61</v>
      </c>
      <c r="B82" s="33"/>
      <c r="C82" s="14"/>
      <c r="D82" s="14"/>
      <c r="E82" s="4"/>
      <c r="F82" s="4"/>
    </row>
    <row r="83" spans="1:6" x14ac:dyDescent="0.2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">
      <c r="A84" s="14" t="s">
        <v>30</v>
      </c>
      <c r="B84" s="33"/>
      <c r="C84" s="14"/>
      <c r="D84" s="14"/>
      <c r="E84" s="62" t="s">
        <v>29</v>
      </c>
      <c r="F84" s="14"/>
    </row>
    <row r="85" spans="1:6" x14ac:dyDescent="0.2">
      <c r="A85" s="14" t="s">
        <v>140</v>
      </c>
      <c r="B85" s="33"/>
      <c r="C85" s="14"/>
      <c r="D85" s="14"/>
      <c r="E85" s="63" t="s">
        <v>138</v>
      </c>
      <c r="F85" s="33"/>
    </row>
    <row r="86" spans="1:6" x14ac:dyDescent="0.2">
      <c r="A86" s="14" t="s">
        <v>58</v>
      </c>
      <c r="B86" s="28">
        <f>+F94</f>
        <v>0</v>
      </c>
      <c r="C86" s="14"/>
      <c r="D86" s="14"/>
      <c r="E86" s="63" t="s">
        <v>31</v>
      </c>
      <c r="F86" s="41"/>
    </row>
    <row r="87" spans="1:6" ht="25.5" x14ac:dyDescent="0.2">
      <c r="A87" s="17" t="s">
        <v>169</v>
      </c>
      <c r="B87" s="29">
        <f>+B82-B83+B84-B85-B86</f>
        <v>0</v>
      </c>
      <c r="C87" s="14" t="s">
        <v>1</v>
      </c>
      <c r="D87" s="14"/>
      <c r="E87" s="64" t="s">
        <v>32</v>
      </c>
      <c r="F87" s="41"/>
    </row>
    <row r="88" spans="1:6" x14ac:dyDescent="0.2">
      <c r="A88" s="14" t="s">
        <v>34</v>
      </c>
      <c r="B88" s="35"/>
      <c r="C88" s="14"/>
      <c r="D88" s="14"/>
      <c r="E88" s="63" t="s">
        <v>33</v>
      </c>
      <c r="F88" s="41"/>
    </row>
    <row r="89" spans="1:6" x14ac:dyDescent="0.2">
      <c r="A89" s="24"/>
      <c r="B89" s="33"/>
      <c r="C89" s="14"/>
      <c r="D89" s="14"/>
      <c r="E89" s="64" t="s">
        <v>59</v>
      </c>
      <c r="F89" s="35"/>
    </row>
    <row r="90" spans="1:6" x14ac:dyDescent="0.2">
      <c r="A90" s="25"/>
      <c r="B90" s="33"/>
      <c r="C90" s="14"/>
      <c r="D90" s="14" t="s">
        <v>1</v>
      </c>
      <c r="E90" s="65"/>
      <c r="F90" s="33"/>
    </row>
    <row r="91" spans="1:6" x14ac:dyDescent="0.2">
      <c r="A91" s="25"/>
      <c r="B91" s="33"/>
      <c r="C91" s="14"/>
      <c r="D91" s="14"/>
      <c r="E91" s="65"/>
      <c r="F91" s="41"/>
    </row>
    <row r="92" spans="1:6" x14ac:dyDescent="0.2">
      <c r="A92" s="18" t="s">
        <v>35</v>
      </c>
      <c r="B92" s="35"/>
      <c r="C92" s="14"/>
      <c r="D92" s="14"/>
      <c r="E92" s="65"/>
      <c r="F92" s="41"/>
    </row>
    <row r="93" spans="1:6" x14ac:dyDescent="0.2">
      <c r="A93" s="18" t="s">
        <v>36</v>
      </c>
      <c r="B93" s="33"/>
      <c r="C93" s="14"/>
      <c r="D93" s="14"/>
      <c r="E93" s="65"/>
      <c r="F93" s="41"/>
    </row>
    <row r="94" spans="1:6" ht="26.25" thickBot="1" x14ac:dyDescent="0.25">
      <c r="A94" s="18" t="s">
        <v>37</v>
      </c>
      <c r="B94" s="34"/>
      <c r="C94" s="14"/>
      <c r="D94" s="14"/>
      <c r="E94" s="53" t="s">
        <v>58</v>
      </c>
      <c r="F94" s="27">
        <f>SUM(F85:F88,F90:F93)</f>
        <v>0</v>
      </c>
    </row>
    <row r="95" spans="1:6" ht="27" thickTop="1" thickBot="1" x14ac:dyDescent="0.25">
      <c r="A95" s="19" t="s">
        <v>38</v>
      </c>
      <c r="B95" s="30">
        <f>SUM(B87,B89:B91,B93:B94)</f>
        <v>0</v>
      </c>
      <c r="C95" s="20"/>
      <c r="D95" s="14"/>
      <c r="E95" s="4"/>
      <c r="F95" s="4"/>
    </row>
    <row r="96" spans="1:6" ht="13.5" thickTop="1" x14ac:dyDescent="0.2">
      <c r="A96" s="46"/>
      <c r="B96" s="45"/>
      <c r="C96" s="20"/>
      <c r="D96" s="14"/>
      <c r="E96" s="14"/>
      <c r="F96" s="4"/>
    </row>
    <row r="97" spans="1:6" x14ac:dyDescent="0.2">
      <c r="A97" s="46"/>
      <c r="B97" s="45"/>
      <c r="C97" s="20"/>
      <c r="D97" s="14"/>
      <c r="E97" s="14"/>
      <c r="F97" s="4"/>
    </row>
    <row r="98" spans="1:6" x14ac:dyDescent="0.2">
      <c r="A98" s="46"/>
      <c r="B98" s="45"/>
      <c r="C98" s="20"/>
      <c r="D98" s="14"/>
      <c r="E98" s="14"/>
      <c r="F98" s="4"/>
    </row>
    <row r="99" spans="1:6" x14ac:dyDescent="0.2">
      <c r="A99" s="46"/>
      <c r="B99" s="45"/>
      <c r="C99" s="20"/>
      <c r="D99" s="14"/>
      <c r="E99" s="14"/>
      <c r="F99" s="4"/>
    </row>
    <row r="100" spans="1:6" x14ac:dyDescent="0.2">
      <c r="A100" s="46"/>
      <c r="B100" s="45"/>
      <c r="C100" s="20"/>
      <c r="D100" s="14"/>
      <c r="E100" s="14"/>
      <c r="F100" s="4"/>
    </row>
    <row r="101" spans="1:6" x14ac:dyDescent="0.2">
      <c r="A101" s="14" t="s">
        <v>1</v>
      </c>
      <c r="B101" s="14" t="s">
        <v>25</v>
      </c>
      <c r="C101" s="14" t="s">
        <v>26</v>
      </c>
      <c r="D101" s="14"/>
      <c r="E101" s="14"/>
      <c r="F101" s="4"/>
    </row>
    <row r="102" spans="1:6" ht="13.5" thickBot="1" x14ac:dyDescent="0.25">
      <c r="A102" s="15" t="s">
        <v>27</v>
      </c>
      <c r="B102" s="69" t="s">
        <v>76</v>
      </c>
      <c r="C102" s="71" t="s">
        <v>77</v>
      </c>
      <c r="D102" s="14"/>
      <c r="E102" s="14"/>
      <c r="F102" s="4"/>
    </row>
    <row r="103" spans="1:6" x14ac:dyDescent="0.2">
      <c r="A103" s="14"/>
      <c r="B103" s="14"/>
      <c r="C103" s="14"/>
      <c r="D103" s="14"/>
      <c r="E103" s="21"/>
      <c r="F103" s="16"/>
    </row>
    <row r="104" spans="1:6" x14ac:dyDescent="0.2">
      <c r="A104" s="14" t="s">
        <v>28</v>
      </c>
      <c r="B104" s="43" t="s">
        <v>55</v>
      </c>
      <c r="C104" s="14"/>
      <c r="D104" s="14"/>
      <c r="E104" s="14"/>
      <c r="F104" s="16"/>
    </row>
    <row r="105" spans="1:6" x14ac:dyDescent="0.2">
      <c r="A105" s="14" t="s">
        <v>61</v>
      </c>
      <c r="B105" s="33"/>
      <c r="C105" s="14"/>
      <c r="D105" s="14"/>
      <c r="E105" s="4"/>
      <c r="F105" s="4"/>
    </row>
    <row r="106" spans="1:6" x14ac:dyDescent="0.2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">
      <c r="A107" s="14" t="s">
        <v>30</v>
      </c>
      <c r="B107" s="33"/>
      <c r="C107" s="14"/>
      <c r="D107" s="14"/>
      <c r="E107" s="62" t="s">
        <v>29</v>
      </c>
      <c r="F107" s="14"/>
    </row>
    <row r="108" spans="1:6" x14ac:dyDescent="0.2">
      <c r="A108" s="14" t="s">
        <v>140</v>
      </c>
      <c r="B108" s="33"/>
      <c r="C108" s="14"/>
      <c r="D108" s="14"/>
      <c r="E108" s="63" t="s">
        <v>138</v>
      </c>
      <c r="F108" s="33"/>
    </row>
    <row r="109" spans="1:6" x14ac:dyDescent="0.2">
      <c r="A109" s="14" t="s">
        <v>58</v>
      </c>
      <c r="B109" s="28">
        <f>+F117</f>
        <v>0</v>
      </c>
      <c r="C109" s="14"/>
      <c r="D109" s="14"/>
      <c r="E109" s="63" t="s">
        <v>31</v>
      </c>
      <c r="F109" s="41"/>
    </row>
    <row r="110" spans="1:6" ht="25.5" x14ac:dyDescent="0.2">
      <c r="A110" s="17" t="s">
        <v>169</v>
      </c>
      <c r="B110" s="29">
        <f>+B105-B106+B107-B108-B109</f>
        <v>0</v>
      </c>
      <c r="C110" s="14" t="s">
        <v>1</v>
      </c>
      <c r="D110" s="14"/>
      <c r="E110" s="64" t="s">
        <v>32</v>
      </c>
      <c r="F110" s="41"/>
    </row>
    <row r="111" spans="1:6" x14ac:dyDescent="0.2">
      <c r="A111" s="14" t="s">
        <v>34</v>
      </c>
      <c r="B111" s="35"/>
      <c r="C111" s="14"/>
      <c r="D111" s="14"/>
      <c r="E111" s="63" t="s">
        <v>33</v>
      </c>
      <c r="F111" s="41"/>
    </row>
    <row r="112" spans="1:6" x14ac:dyDescent="0.2">
      <c r="A112" s="24"/>
      <c r="B112" s="33"/>
      <c r="C112" s="14"/>
      <c r="D112" s="14"/>
      <c r="E112" s="64" t="s">
        <v>59</v>
      </c>
      <c r="F112" s="35"/>
    </row>
    <row r="113" spans="1:6" x14ac:dyDescent="0.2">
      <c r="A113" s="25"/>
      <c r="B113" s="33"/>
      <c r="C113" s="14"/>
      <c r="D113" s="14" t="s">
        <v>1</v>
      </c>
      <c r="E113" s="65"/>
      <c r="F113" s="33"/>
    </row>
    <row r="114" spans="1:6" x14ac:dyDescent="0.2">
      <c r="A114" s="25"/>
      <c r="B114" s="33"/>
      <c r="C114" s="14"/>
      <c r="D114" s="14"/>
      <c r="E114" s="65"/>
      <c r="F114" s="41"/>
    </row>
    <row r="115" spans="1:6" x14ac:dyDescent="0.2">
      <c r="A115" s="18" t="s">
        <v>35</v>
      </c>
      <c r="B115" s="35"/>
      <c r="C115" s="14"/>
      <c r="D115" s="14"/>
      <c r="E115" s="65"/>
      <c r="F115" s="41"/>
    </row>
    <row r="116" spans="1:6" x14ac:dyDescent="0.2">
      <c r="A116" s="18" t="s">
        <v>36</v>
      </c>
      <c r="B116" s="33"/>
      <c r="C116" s="14"/>
      <c r="D116" s="14"/>
      <c r="E116" s="65"/>
      <c r="F116" s="41"/>
    </row>
    <row r="117" spans="1:6" ht="26.25" thickBot="1" x14ac:dyDescent="0.25">
      <c r="A117" s="18" t="s">
        <v>37</v>
      </c>
      <c r="B117" s="34"/>
      <c r="C117" s="14"/>
      <c r="D117" s="14"/>
      <c r="E117" s="53" t="s">
        <v>58</v>
      </c>
      <c r="F117" s="27">
        <f>SUM(F108:F111,F113:F116)</f>
        <v>0</v>
      </c>
    </row>
    <row r="118" spans="1:6" ht="27" thickTop="1" thickBot="1" x14ac:dyDescent="0.25">
      <c r="A118" s="19" t="s">
        <v>38</v>
      </c>
      <c r="B118" s="30">
        <f>SUM(B110,B112:B114,B116:B117)</f>
        <v>0</v>
      </c>
      <c r="C118" s="20"/>
      <c r="D118" s="14"/>
      <c r="E118" s="4"/>
      <c r="F118" s="4"/>
    </row>
    <row r="119" spans="1:6" ht="13.5" thickTop="1" x14ac:dyDescent="0.2">
      <c r="A119" s="46"/>
      <c r="B119" s="45"/>
      <c r="C119" s="20"/>
      <c r="D119" s="14"/>
      <c r="E119" s="14"/>
      <c r="F119" s="4"/>
    </row>
    <row r="120" spans="1:6" x14ac:dyDescent="0.2">
      <c r="A120" s="46"/>
      <c r="B120" s="45"/>
      <c r="C120" s="20"/>
      <c r="D120" s="14"/>
      <c r="E120" s="14"/>
      <c r="F120" s="4"/>
    </row>
    <row r="121" spans="1:6" x14ac:dyDescent="0.2">
      <c r="A121" s="46"/>
      <c r="B121" s="45"/>
      <c r="C121" s="20"/>
      <c r="D121" s="14"/>
      <c r="E121" s="14"/>
      <c r="F121" s="4"/>
    </row>
    <row r="122" spans="1:6" x14ac:dyDescent="0.2">
      <c r="A122" s="46"/>
      <c r="B122" s="45"/>
      <c r="C122" s="20"/>
      <c r="D122" s="14"/>
      <c r="E122" s="14"/>
      <c r="F122" s="4"/>
    </row>
    <row r="123" spans="1:6" x14ac:dyDescent="0.2">
      <c r="A123" s="46"/>
      <c r="B123" s="45"/>
      <c r="C123" s="20"/>
      <c r="D123" s="14"/>
      <c r="E123" s="14"/>
      <c r="F123" s="4"/>
    </row>
    <row r="124" spans="1:6" x14ac:dyDescent="0.2">
      <c r="A124" s="14" t="s">
        <v>1</v>
      </c>
      <c r="B124" s="14" t="s">
        <v>25</v>
      </c>
      <c r="C124" s="14" t="s">
        <v>26</v>
      </c>
      <c r="D124" s="14"/>
      <c r="E124" s="14"/>
      <c r="F124" s="4"/>
    </row>
    <row r="125" spans="1:6" ht="13.5" thickBot="1" x14ac:dyDescent="0.25">
      <c r="A125" s="15" t="s">
        <v>27</v>
      </c>
      <c r="B125" s="69" t="s">
        <v>78</v>
      </c>
      <c r="C125" s="70">
        <v>20</v>
      </c>
      <c r="D125" s="14"/>
      <c r="E125" s="14"/>
      <c r="F125" s="4"/>
    </row>
    <row r="126" spans="1:6" x14ac:dyDescent="0.2">
      <c r="A126" s="14"/>
      <c r="B126" s="14"/>
      <c r="C126" s="14"/>
      <c r="D126" s="14"/>
      <c r="E126" s="21"/>
      <c r="F126" s="16"/>
    </row>
    <row r="127" spans="1:6" x14ac:dyDescent="0.2">
      <c r="A127" s="14" t="s">
        <v>28</v>
      </c>
      <c r="B127" s="43" t="s">
        <v>55</v>
      </c>
      <c r="C127" s="14"/>
      <c r="D127" s="14"/>
      <c r="E127" s="14"/>
      <c r="F127" s="16"/>
    </row>
    <row r="128" spans="1:6" x14ac:dyDescent="0.2">
      <c r="A128" s="14" t="s">
        <v>61</v>
      </c>
      <c r="B128" s="33"/>
      <c r="C128" s="14"/>
      <c r="D128" s="14"/>
      <c r="E128" s="4"/>
      <c r="F128" s="4"/>
    </row>
    <row r="129" spans="1:6" x14ac:dyDescent="0.2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">
      <c r="A130" s="14" t="s">
        <v>30</v>
      </c>
      <c r="B130" s="33"/>
      <c r="C130" s="14"/>
      <c r="D130" s="14"/>
      <c r="E130" s="62" t="s">
        <v>29</v>
      </c>
      <c r="F130" s="14"/>
    </row>
    <row r="131" spans="1:6" x14ac:dyDescent="0.2">
      <c r="A131" s="14" t="s">
        <v>140</v>
      </c>
      <c r="B131" s="33"/>
      <c r="C131" s="14"/>
      <c r="D131" s="14"/>
      <c r="E131" s="63" t="s">
        <v>138</v>
      </c>
      <c r="F131" s="33"/>
    </row>
    <row r="132" spans="1:6" x14ac:dyDescent="0.2">
      <c r="A132" s="14" t="s">
        <v>58</v>
      </c>
      <c r="B132" s="28">
        <f>+F140</f>
        <v>0</v>
      </c>
      <c r="C132" s="14"/>
      <c r="D132" s="14"/>
      <c r="E132" s="63" t="s">
        <v>31</v>
      </c>
      <c r="F132" s="41"/>
    </row>
    <row r="133" spans="1:6" ht="25.5" x14ac:dyDescent="0.2">
      <c r="A133" s="17" t="s">
        <v>169</v>
      </c>
      <c r="B133" s="29">
        <f>+B128-B129+B130-B131-B132</f>
        <v>0</v>
      </c>
      <c r="C133" s="14" t="s">
        <v>1</v>
      </c>
      <c r="D133" s="14"/>
      <c r="E133" s="64" t="s">
        <v>32</v>
      </c>
      <c r="F133" s="41"/>
    </row>
    <row r="134" spans="1:6" x14ac:dyDescent="0.2">
      <c r="A134" s="14" t="s">
        <v>34</v>
      </c>
      <c r="B134" s="35"/>
      <c r="C134" s="14"/>
      <c r="D134" s="14"/>
      <c r="E134" s="63" t="s">
        <v>33</v>
      </c>
      <c r="F134" s="41"/>
    </row>
    <row r="135" spans="1:6" x14ac:dyDescent="0.2">
      <c r="A135" s="24"/>
      <c r="B135" s="33"/>
      <c r="C135" s="14"/>
      <c r="D135" s="14"/>
      <c r="E135" s="64" t="s">
        <v>59</v>
      </c>
      <c r="F135" s="35"/>
    </row>
    <row r="136" spans="1:6" x14ac:dyDescent="0.2">
      <c r="A136" s="25"/>
      <c r="B136" s="33"/>
      <c r="C136" s="14"/>
      <c r="D136" s="14" t="s">
        <v>1</v>
      </c>
      <c r="E136" s="65"/>
      <c r="F136" s="33"/>
    </row>
    <row r="137" spans="1:6" x14ac:dyDescent="0.2">
      <c r="A137" s="25"/>
      <c r="B137" s="33"/>
      <c r="C137" s="14"/>
      <c r="D137" s="14"/>
      <c r="E137" s="65"/>
      <c r="F137" s="41"/>
    </row>
    <row r="138" spans="1:6" x14ac:dyDescent="0.2">
      <c r="A138" s="18" t="s">
        <v>35</v>
      </c>
      <c r="B138" s="35"/>
      <c r="C138" s="14"/>
      <c r="D138" s="14"/>
      <c r="E138" s="65"/>
      <c r="F138" s="41"/>
    </row>
    <row r="139" spans="1:6" x14ac:dyDescent="0.2">
      <c r="A139" s="18" t="s">
        <v>36</v>
      </c>
      <c r="B139" s="33"/>
      <c r="C139" s="14"/>
      <c r="D139" s="14"/>
      <c r="E139" s="65"/>
      <c r="F139" s="41"/>
    </row>
    <row r="140" spans="1:6" ht="26.25" thickBot="1" x14ac:dyDescent="0.25">
      <c r="A140" s="18" t="s">
        <v>37</v>
      </c>
      <c r="B140" s="34"/>
      <c r="C140" s="14"/>
      <c r="D140" s="14"/>
      <c r="E140" s="53" t="s">
        <v>58</v>
      </c>
      <c r="F140" s="27">
        <f>SUM(F131:F134,F136:F139)</f>
        <v>0</v>
      </c>
    </row>
    <row r="141" spans="1:6" ht="27" thickTop="1" thickBot="1" x14ac:dyDescent="0.25">
      <c r="A141" s="19" t="s">
        <v>38</v>
      </c>
      <c r="B141" s="30">
        <f>SUM(B133,B135:B137,B139:B140)</f>
        <v>0</v>
      </c>
      <c r="C141" s="20"/>
      <c r="D141" s="14"/>
      <c r="E141" s="4"/>
      <c r="F141" s="4"/>
    </row>
    <row r="142" spans="1:6" ht="13.5" thickTop="1" x14ac:dyDescent="0.2">
      <c r="A142" s="4"/>
      <c r="B142" s="4"/>
      <c r="C142" s="4"/>
      <c r="D142" s="14"/>
      <c r="E142" s="14"/>
      <c r="F142" s="4"/>
    </row>
    <row r="143" spans="1:6" x14ac:dyDescent="0.2">
      <c r="A143" s="4"/>
      <c r="B143" s="4"/>
      <c r="C143" s="4"/>
      <c r="D143" s="14"/>
      <c r="E143" s="1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14" t="s">
        <v>1</v>
      </c>
      <c r="B147" s="14" t="s">
        <v>25</v>
      </c>
      <c r="C147" s="14" t="s">
        <v>26</v>
      </c>
      <c r="D147" s="4"/>
      <c r="E147" s="4"/>
      <c r="F147" s="4"/>
    </row>
    <row r="148" spans="1:6" ht="13.5" thickBot="1" x14ac:dyDescent="0.25">
      <c r="A148" s="15" t="s">
        <v>27</v>
      </c>
      <c r="B148" s="69" t="s">
        <v>79</v>
      </c>
      <c r="C148" s="70">
        <v>25</v>
      </c>
      <c r="D148" s="4"/>
      <c r="E148" s="4"/>
      <c r="F148" s="4"/>
    </row>
    <row r="149" spans="1:6" x14ac:dyDescent="0.2">
      <c r="A149" s="14"/>
      <c r="B149" s="14"/>
      <c r="C149" s="14"/>
      <c r="D149" s="14"/>
      <c r="E149" s="21"/>
      <c r="F149" s="16"/>
    </row>
    <row r="150" spans="1:6" x14ac:dyDescent="0.2">
      <c r="A150" s="14" t="s">
        <v>28</v>
      </c>
      <c r="B150" s="43" t="s">
        <v>55</v>
      </c>
      <c r="C150" s="14"/>
      <c r="D150" s="14"/>
      <c r="E150" s="14"/>
      <c r="F150" s="16"/>
    </row>
    <row r="151" spans="1:6" x14ac:dyDescent="0.2">
      <c r="A151" s="14" t="s">
        <v>61</v>
      </c>
      <c r="B151" s="33"/>
      <c r="C151" s="14"/>
      <c r="D151" s="14"/>
      <c r="E151" s="4"/>
      <c r="F151" s="4"/>
    </row>
    <row r="152" spans="1:6" x14ac:dyDescent="0.2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">
      <c r="A153" s="14" t="s">
        <v>30</v>
      </c>
      <c r="B153" s="33"/>
      <c r="C153" s="14"/>
      <c r="D153" s="14"/>
      <c r="E153" s="62" t="s">
        <v>29</v>
      </c>
      <c r="F153" s="14"/>
    </row>
    <row r="154" spans="1:6" x14ac:dyDescent="0.2">
      <c r="A154" s="14" t="s">
        <v>140</v>
      </c>
      <c r="B154" s="33"/>
      <c r="C154" s="14"/>
      <c r="D154" s="14"/>
      <c r="E154" s="63" t="s">
        <v>138</v>
      </c>
      <c r="F154" s="33"/>
    </row>
    <row r="155" spans="1:6" x14ac:dyDescent="0.2">
      <c r="A155" s="14" t="s">
        <v>58</v>
      </c>
      <c r="B155" s="28">
        <f>+F163</f>
        <v>0</v>
      </c>
      <c r="C155" s="14"/>
      <c r="D155" s="14"/>
      <c r="E155" s="63" t="s">
        <v>31</v>
      </c>
      <c r="F155" s="41"/>
    </row>
    <row r="156" spans="1:6" ht="25.5" x14ac:dyDescent="0.2">
      <c r="A156" s="17" t="s">
        <v>169</v>
      </c>
      <c r="B156" s="29">
        <f>+B151-B152+B153-B154-B155</f>
        <v>0</v>
      </c>
      <c r="C156" s="14" t="s">
        <v>1</v>
      </c>
      <c r="D156" s="14"/>
      <c r="E156" s="64" t="s">
        <v>32</v>
      </c>
      <c r="F156" s="41"/>
    </row>
    <row r="157" spans="1:6" x14ac:dyDescent="0.2">
      <c r="A157" s="14" t="s">
        <v>34</v>
      </c>
      <c r="B157" s="35"/>
      <c r="C157" s="14"/>
      <c r="D157" s="14"/>
      <c r="E157" s="63" t="s">
        <v>33</v>
      </c>
      <c r="F157" s="41"/>
    </row>
    <row r="158" spans="1:6" x14ac:dyDescent="0.2">
      <c r="A158" s="24"/>
      <c r="B158" s="33"/>
      <c r="C158" s="14"/>
      <c r="D158" s="14"/>
      <c r="E158" s="64" t="s">
        <v>59</v>
      </c>
      <c r="F158" s="35"/>
    </row>
    <row r="159" spans="1:6" x14ac:dyDescent="0.2">
      <c r="A159" s="25"/>
      <c r="B159" s="33"/>
      <c r="C159" s="14"/>
      <c r="D159" s="14" t="s">
        <v>1</v>
      </c>
      <c r="E159" s="65"/>
      <c r="F159" s="33"/>
    </row>
    <row r="160" spans="1:6" x14ac:dyDescent="0.2">
      <c r="A160" s="25"/>
      <c r="B160" s="33"/>
      <c r="C160" s="14"/>
      <c r="D160" s="14"/>
      <c r="E160" s="65"/>
      <c r="F160" s="41"/>
    </row>
    <row r="161" spans="1:6" x14ac:dyDescent="0.2">
      <c r="A161" s="18" t="s">
        <v>35</v>
      </c>
      <c r="B161" s="35"/>
      <c r="C161" s="14"/>
      <c r="D161" s="14"/>
      <c r="E161" s="65"/>
      <c r="F161" s="41"/>
    </row>
    <row r="162" spans="1:6" x14ac:dyDescent="0.2">
      <c r="A162" s="18" t="s">
        <v>36</v>
      </c>
      <c r="B162" s="33"/>
      <c r="C162" s="14"/>
      <c r="D162" s="14"/>
      <c r="E162" s="65"/>
      <c r="F162" s="41"/>
    </row>
    <row r="163" spans="1:6" ht="26.25" thickBot="1" x14ac:dyDescent="0.25">
      <c r="A163" s="18" t="s">
        <v>37</v>
      </c>
      <c r="B163" s="34"/>
      <c r="C163" s="14"/>
      <c r="D163" s="14"/>
      <c r="E163" s="53" t="s">
        <v>58</v>
      </c>
      <c r="F163" s="27">
        <f>SUM(F154:F157,F159:F162)</f>
        <v>0</v>
      </c>
    </row>
    <row r="164" spans="1:6" ht="27" thickTop="1" thickBot="1" x14ac:dyDescent="0.25">
      <c r="A164" s="19" t="s">
        <v>38</v>
      </c>
      <c r="B164" s="30">
        <f>SUM(B156,B158:B160,B162:B163)</f>
        <v>0</v>
      </c>
      <c r="C164" s="20"/>
      <c r="D164" s="14"/>
      <c r="E164" s="4"/>
      <c r="F164" s="4"/>
    </row>
    <row r="165" spans="1:6" ht="13.5" thickTop="1" x14ac:dyDescent="0.2">
      <c r="A165" s="4"/>
      <c r="B165" s="4"/>
      <c r="C165" s="4"/>
      <c r="D165" s="14"/>
      <c r="E165" s="14"/>
      <c r="F165" s="4"/>
    </row>
    <row r="166" spans="1:6" x14ac:dyDescent="0.2">
      <c r="A166" s="4"/>
      <c r="B166" s="4"/>
      <c r="C166" s="4"/>
      <c r="D166" s="14"/>
      <c r="E166" s="1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14" t="s">
        <v>1</v>
      </c>
      <c r="B170" s="14" t="s">
        <v>25</v>
      </c>
      <c r="C170" s="14" t="s">
        <v>26</v>
      </c>
      <c r="D170" s="4"/>
      <c r="E170" s="4"/>
      <c r="F170" s="4"/>
    </row>
    <row r="171" spans="1:6" ht="13.5" thickBot="1" x14ac:dyDescent="0.25">
      <c r="A171" s="15" t="s">
        <v>27</v>
      </c>
      <c r="B171" s="69" t="s">
        <v>80</v>
      </c>
      <c r="C171" s="70">
        <v>30</v>
      </c>
      <c r="D171" s="4"/>
      <c r="E171" s="4"/>
      <c r="F171" s="4"/>
    </row>
    <row r="172" spans="1:6" x14ac:dyDescent="0.2">
      <c r="A172" s="14"/>
      <c r="B172" s="14"/>
      <c r="C172" s="14"/>
      <c r="D172" s="14"/>
      <c r="E172" s="21"/>
      <c r="F172" s="16"/>
    </row>
    <row r="173" spans="1:6" x14ac:dyDescent="0.2">
      <c r="A173" s="14" t="s">
        <v>28</v>
      </c>
      <c r="B173" s="43" t="s">
        <v>55</v>
      </c>
      <c r="C173" s="14"/>
      <c r="D173" s="14"/>
      <c r="E173" s="14"/>
      <c r="F173" s="16"/>
    </row>
    <row r="174" spans="1:6" x14ac:dyDescent="0.2">
      <c r="A174" s="14" t="s">
        <v>61</v>
      </c>
      <c r="B174" s="33"/>
      <c r="C174" s="14"/>
      <c r="D174" s="14"/>
      <c r="E174" s="4"/>
      <c r="F174" s="4"/>
    </row>
    <row r="175" spans="1:6" x14ac:dyDescent="0.2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">
      <c r="A176" s="14" t="s">
        <v>30</v>
      </c>
      <c r="B176" s="33"/>
      <c r="C176" s="14"/>
      <c r="D176" s="14"/>
      <c r="E176" s="62" t="s">
        <v>29</v>
      </c>
      <c r="F176" s="14"/>
    </row>
    <row r="177" spans="1:6" x14ac:dyDescent="0.2">
      <c r="A177" s="14" t="s">
        <v>140</v>
      </c>
      <c r="B177" s="33"/>
      <c r="C177" s="14"/>
      <c r="D177" s="14"/>
      <c r="E177" s="63" t="s">
        <v>138</v>
      </c>
      <c r="F177" s="33"/>
    </row>
    <row r="178" spans="1:6" x14ac:dyDescent="0.2">
      <c r="A178" s="14" t="s">
        <v>58</v>
      </c>
      <c r="B178" s="28">
        <f>+F186</f>
        <v>0</v>
      </c>
      <c r="C178" s="14"/>
      <c r="D178" s="14"/>
      <c r="E178" s="63" t="s">
        <v>31</v>
      </c>
      <c r="F178" s="41"/>
    </row>
    <row r="179" spans="1:6" ht="25.5" x14ac:dyDescent="0.2">
      <c r="A179" s="17" t="s">
        <v>169</v>
      </c>
      <c r="B179" s="29">
        <f>+B174-B175+B176-B177-B178</f>
        <v>0</v>
      </c>
      <c r="C179" s="14" t="s">
        <v>1</v>
      </c>
      <c r="D179" s="14"/>
      <c r="E179" s="64" t="s">
        <v>32</v>
      </c>
      <c r="F179" s="41"/>
    </row>
    <row r="180" spans="1:6" x14ac:dyDescent="0.2">
      <c r="A180" s="14" t="s">
        <v>34</v>
      </c>
      <c r="B180" s="35"/>
      <c r="C180" s="14"/>
      <c r="D180" s="14"/>
      <c r="E180" s="63" t="s">
        <v>33</v>
      </c>
      <c r="F180" s="41"/>
    </row>
    <row r="181" spans="1:6" x14ac:dyDescent="0.2">
      <c r="A181" s="24"/>
      <c r="B181" s="33"/>
      <c r="C181" s="14"/>
      <c r="D181" s="14"/>
      <c r="E181" s="64" t="s">
        <v>59</v>
      </c>
      <c r="F181" s="35"/>
    </row>
    <row r="182" spans="1:6" x14ac:dyDescent="0.2">
      <c r="A182" s="25"/>
      <c r="B182" s="33"/>
      <c r="C182" s="14"/>
      <c r="D182" s="14" t="s">
        <v>1</v>
      </c>
      <c r="E182" s="65"/>
      <c r="F182" s="33"/>
    </row>
    <row r="183" spans="1:6" x14ac:dyDescent="0.2">
      <c r="A183" s="25"/>
      <c r="B183" s="33"/>
      <c r="C183" s="14"/>
      <c r="D183" s="14"/>
      <c r="E183" s="65"/>
      <c r="F183" s="41"/>
    </row>
    <row r="184" spans="1:6" x14ac:dyDescent="0.2">
      <c r="A184" s="18" t="s">
        <v>35</v>
      </c>
      <c r="B184" s="35"/>
      <c r="C184" s="14"/>
      <c r="D184" s="14"/>
      <c r="E184" s="65"/>
      <c r="F184" s="41"/>
    </row>
    <row r="185" spans="1:6" x14ac:dyDescent="0.2">
      <c r="A185" s="18" t="s">
        <v>36</v>
      </c>
      <c r="B185" s="33"/>
      <c r="C185" s="14"/>
      <c r="D185" s="14"/>
      <c r="E185" s="65"/>
      <c r="F185" s="41"/>
    </row>
    <row r="186" spans="1:6" ht="26.25" thickBot="1" x14ac:dyDescent="0.25">
      <c r="A186" s="18" t="s">
        <v>37</v>
      </c>
      <c r="B186" s="34"/>
      <c r="C186" s="14"/>
      <c r="D186" s="14"/>
      <c r="E186" s="53" t="s">
        <v>58</v>
      </c>
      <c r="F186" s="27">
        <f>SUM(F177:F180,F182:F185)</f>
        <v>0</v>
      </c>
    </row>
    <row r="187" spans="1:6" ht="27" thickTop="1" thickBot="1" x14ac:dyDescent="0.25">
      <c r="A187" s="19" t="s">
        <v>38</v>
      </c>
      <c r="B187" s="30">
        <f>SUM(B179,B181:B183,B185:B186)</f>
        <v>0</v>
      </c>
      <c r="C187" s="20"/>
      <c r="D187" s="14"/>
      <c r="E187" s="4"/>
      <c r="F187" s="4"/>
    </row>
    <row r="188" spans="1:6" ht="13.5" thickTop="1" x14ac:dyDescent="0.2">
      <c r="A188" s="4"/>
      <c r="B188" s="4"/>
      <c r="C188" s="4"/>
      <c r="D188" s="14"/>
      <c r="E188" s="14"/>
      <c r="F188" s="4"/>
    </row>
    <row r="189" spans="1:6" x14ac:dyDescent="0.2">
      <c r="A189" s="4"/>
      <c r="B189" s="4"/>
      <c r="C189" s="4"/>
      <c r="D189" s="14"/>
      <c r="E189" s="1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14" t="s">
        <v>1</v>
      </c>
      <c r="B193" s="14" t="s">
        <v>25</v>
      </c>
      <c r="C193" s="14" t="s">
        <v>26</v>
      </c>
      <c r="D193" s="4"/>
      <c r="E193" s="4"/>
      <c r="F193" s="4"/>
    </row>
    <row r="194" spans="1:6" ht="13.5" thickBot="1" x14ac:dyDescent="0.25">
      <c r="A194" s="15" t="s">
        <v>27</v>
      </c>
      <c r="B194" s="69" t="s">
        <v>81</v>
      </c>
      <c r="C194" s="70">
        <v>94</v>
      </c>
      <c r="D194" s="4"/>
      <c r="E194" s="4"/>
      <c r="F194" s="4"/>
    </row>
    <row r="195" spans="1:6" x14ac:dyDescent="0.2">
      <c r="A195" s="14"/>
      <c r="B195" s="14"/>
      <c r="C195" s="14"/>
      <c r="D195" s="14"/>
      <c r="E195" s="21"/>
      <c r="F195" s="16"/>
    </row>
    <row r="196" spans="1:6" x14ac:dyDescent="0.2">
      <c r="A196" s="14" t="s">
        <v>28</v>
      </c>
      <c r="B196" s="43" t="s">
        <v>55</v>
      </c>
      <c r="C196" s="14"/>
      <c r="D196" s="14"/>
      <c r="E196" s="14"/>
      <c r="F196" s="16"/>
    </row>
    <row r="197" spans="1:6" x14ac:dyDescent="0.2">
      <c r="A197" s="14" t="s">
        <v>61</v>
      </c>
      <c r="B197" s="33"/>
      <c r="C197" s="14"/>
      <c r="D197" s="14"/>
      <c r="E197" s="4"/>
      <c r="F197" s="4"/>
    </row>
    <row r="198" spans="1:6" x14ac:dyDescent="0.2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">
      <c r="A199" s="14" t="s">
        <v>30</v>
      </c>
      <c r="B199" s="33"/>
      <c r="C199" s="14"/>
      <c r="D199" s="14"/>
      <c r="E199" s="62" t="s">
        <v>29</v>
      </c>
      <c r="F199" s="14"/>
    </row>
    <row r="200" spans="1:6" x14ac:dyDescent="0.2">
      <c r="A200" s="14" t="s">
        <v>140</v>
      </c>
      <c r="B200" s="33"/>
      <c r="C200" s="14"/>
      <c r="D200" s="14"/>
      <c r="E200" s="63" t="s">
        <v>138</v>
      </c>
      <c r="F200" s="33"/>
    </row>
    <row r="201" spans="1:6" x14ac:dyDescent="0.2">
      <c r="A201" s="14" t="s">
        <v>58</v>
      </c>
      <c r="B201" s="28">
        <f>+F209</f>
        <v>0</v>
      </c>
      <c r="C201" s="14"/>
      <c r="D201" s="14"/>
      <c r="E201" s="63" t="s">
        <v>31</v>
      </c>
      <c r="F201" s="41"/>
    </row>
    <row r="202" spans="1:6" ht="25.5" x14ac:dyDescent="0.2">
      <c r="A202" s="17" t="s">
        <v>169</v>
      </c>
      <c r="B202" s="29">
        <f>+B197-B198+B199-B200-B201</f>
        <v>0</v>
      </c>
      <c r="C202" s="14" t="s">
        <v>1</v>
      </c>
      <c r="D202" s="14"/>
      <c r="E202" s="64" t="s">
        <v>32</v>
      </c>
      <c r="F202" s="41"/>
    </row>
    <row r="203" spans="1:6" x14ac:dyDescent="0.2">
      <c r="A203" s="14" t="s">
        <v>34</v>
      </c>
      <c r="B203" s="35"/>
      <c r="C203" s="14"/>
      <c r="D203" s="14"/>
      <c r="E203" s="63" t="s">
        <v>33</v>
      </c>
      <c r="F203" s="41"/>
    </row>
    <row r="204" spans="1:6" x14ac:dyDescent="0.2">
      <c r="A204" s="24"/>
      <c r="B204" s="33"/>
      <c r="C204" s="14"/>
      <c r="D204" s="14"/>
      <c r="E204" s="64" t="s">
        <v>59</v>
      </c>
      <c r="F204" s="35"/>
    </row>
    <row r="205" spans="1:6" x14ac:dyDescent="0.2">
      <c r="A205" s="25"/>
      <c r="B205" s="33"/>
      <c r="C205" s="14"/>
      <c r="D205" s="14" t="s">
        <v>1</v>
      </c>
      <c r="E205" s="65"/>
      <c r="F205" s="33"/>
    </row>
    <row r="206" spans="1:6" x14ac:dyDescent="0.2">
      <c r="A206" s="25"/>
      <c r="B206" s="33"/>
      <c r="C206" s="14"/>
      <c r="D206" s="14"/>
      <c r="E206" s="65"/>
      <c r="F206" s="41"/>
    </row>
    <row r="207" spans="1:6" x14ac:dyDescent="0.2">
      <c r="A207" s="18" t="s">
        <v>35</v>
      </c>
      <c r="B207" s="35"/>
      <c r="C207" s="14"/>
      <c r="D207" s="14"/>
      <c r="E207" s="65"/>
      <c r="F207" s="41"/>
    </row>
    <row r="208" spans="1:6" x14ac:dyDescent="0.2">
      <c r="A208" s="18" t="s">
        <v>36</v>
      </c>
      <c r="B208" s="33"/>
      <c r="C208" s="14"/>
      <c r="D208" s="14"/>
      <c r="E208" s="65"/>
      <c r="F208" s="41"/>
    </row>
    <row r="209" spans="1:6" ht="26.25" thickBot="1" x14ac:dyDescent="0.25">
      <c r="A209" s="18" t="s">
        <v>37</v>
      </c>
      <c r="B209" s="34"/>
      <c r="C209" s="14"/>
      <c r="D209" s="14"/>
      <c r="E209" s="53" t="s">
        <v>58</v>
      </c>
      <c r="F209" s="27">
        <f>SUM(F200:F203,F205:F208)</f>
        <v>0</v>
      </c>
    </row>
    <row r="210" spans="1:6" ht="27" thickTop="1" thickBot="1" x14ac:dyDescent="0.25">
      <c r="A210" s="19" t="s">
        <v>38</v>
      </c>
      <c r="B210" s="30">
        <f>SUM(B202,B204:B206,B208:B209)</f>
        <v>0</v>
      </c>
      <c r="C210" s="20"/>
      <c r="D210" s="14"/>
      <c r="E210" s="4"/>
      <c r="F210" s="4"/>
    </row>
    <row r="211" spans="1:6" ht="13.5" thickTop="1" x14ac:dyDescent="0.2">
      <c r="A211" s="4"/>
      <c r="B211" s="4"/>
      <c r="C211" s="4"/>
      <c r="D211" s="14"/>
      <c r="E211" s="14"/>
      <c r="F211" s="4"/>
    </row>
    <row r="212" spans="1:6" x14ac:dyDescent="0.2">
      <c r="A212" s="4"/>
      <c r="B212" s="4"/>
      <c r="C212" s="4"/>
      <c r="D212" s="14"/>
      <c r="E212" s="1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14" t="s">
        <v>1</v>
      </c>
      <c r="B216" s="14" t="s">
        <v>25</v>
      </c>
      <c r="C216" s="14" t="s">
        <v>26</v>
      </c>
      <c r="D216" s="4"/>
      <c r="E216" s="4"/>
      <c r="F216" s="4"/>
    </row>
    <row r="217" spans="1:6" ht="13.5" thickBot="1" x14ac:dyDescent="0.25">
      <c r="A217" s="15" t="s">
        <v>27</v>
      </c>
      <c r="B217" s="69" t="s">
        <v>82</v>
      </c>
      <c r="C217" s="70">
        <v>40</v>
      </c>
      <c r="D217" s="4"/>
      <c r="E217" s="4"/>
      <c r="F217" s="4"/>
    </row>
    <row r="218" spans="1:6" x14ac:dyDescent="0.2">
      <c r="A218" s="14"/>
      <c r="B218" s="14"/>
      <c r="C218" s="14"/>
      <c r="D218" s="14"/>
      <c r="E218" s="21"/>
      <c r="F218" s="16"/>
    </row>
    <row r="219" spans="1:6" x14ac:dyDescent="0.2">
      <c r="A219" s="14" t="s">
        <v>28</v>
      </c>
      <c r="B219" s="43" t="s">
        <v>55</v>
      </c>
      <c r="C219" s="14"/>
      <c r="D219" s="14"/>
      <c r="E219" s="14"/>
      <c r="F219" s="16"/>
    </row>
    <row r="220" spans="1:6" x14ac:dyDescent="0.2">
      <c r="A220" s="14" t="s">
        <v>61</v>
      </c>
      <c r="B220" s="33"/>
      <c r="C220" s="14"/>
      <c r="D220" s="14"/>
      <c r="E220" s="4"/>
      <c r="F220" s="4"/>
    </row>
    <row r="221" spans="1:6" x14ac:dyDescent="0.2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">
      <c r="A222" s="14" t="s">
        <v>30</v>
      </c>
      <c r="B222" s="33"/>
      <c r="C222" s="14"/>
      <c r="D222" s="14"/>
      <c r="E222" s="62" t="s">
        <v>29</v>
      </c>
      <c r="F222" s="14"/>
    </row>
    <row r="223" spans="1:6" x14ac:dyDescent="0.2">
      <c r="A223" s="14" t="s">
        <v>140</v>
      </c>
      <c r="B223" s="33"/>
      <c r="C223" s="14"/>
      <c r="D223" s="14"/>
      <c r="E223" s="63" t="s">
        <v>138</v>
      </c>
      <c r="F223" s="33"/>
    </row>
    <row r="224" spans="1:6" x14ac:dyDescent="0.2">
      <c r="A224" s="14" t="s">
        <v>58</v>
      </c>
      <c r="B224" s="28">
        <f>+F232</f>
        <v>0</v>
      </c>
      <c r="C224" s="14"/>
      <c r="D224" s="14"/>
      <c r="E224" s="63" t="s">
        <v>31</v>
      </c>
      <c r="F224" s="41"/>
    </row>
    <row r="225" spans="1:6" ht="25.5" x14ac:dyDescent="0.2">
      <c r="A225" s="17" t="s">
        <v>169</v>
      </c>
      <c r="B225" s="29">
        <f>+B220-B221+B222-B223-B224</f>
        <v>0</v>
      </c>
      <c r="C225" s="14" t="s">
        <v>1</v>
      </c>
      <c r="D225" s="14"/>
      <c r="E225" s="64" t="s">
        <v>32</v>
      </c>
      <c r="F225" s="41"/>
    </row>
    <row r="226" spans="1:6" x14ac:dyDescent="0.2">
      <c r="A226" s="14" t="s">
        <v>34</v>
      </c>
      <c r="B226" s="35"/>
      <c r="C226" s="14"/>
      <c r="D226" s="14"/>
      <c r="E226" s="63" t="s">
        <v>33</v>
      </c>
      <c r="F226" s="41"/>
    </row>
    <row r="227" spans="1:6" x14ac:dyDescent="0.2">
      <c r="A227" s="24"/>
      <c r="B227" s="33"/>
      <c r="C227" s="14"/>
      <c r="D227" s="14"/>
      <c r="E227" s="64" t="s">
        <v>59</v>
      </c>
      <c r="F227" s="35"/>
    </row>
    <row r="228" spans="1:6" x14ac:dyDescent="0.2">
      <c r="A228" s="25"/>
      <c r="B228" s="33"/>
      <c r="C228" s="14"/>
      <c r="D228" s="14" t="s">
        <v>1</v>
      </c>
      <c r="E228" s="65"/>
      <c r="F228" s="33"/>
    </row>
    <row r="229" spans="1:6" x14ac:dyDescent="0.2">
      <c r="A229" s="25"/>
      <c r="B229" s="33"/>
      <c r="C229" s="14"/>
      <c r="D229" s="14"/>
      <c r="E229" s="65"/>
      <c r="F229" s="41"/>
    </row>
    <row r="230" spans="1:6" x14ac:dyDescent="0.2">
      <c r="A230" s="18" t="s">
        <v>35</v>
      </c>
      <c r="B230" s="35"/>
      <c r="C230" s="14"/>
      <c r="D230" s="14"/>
      <c r="E230" s="65"/>
      <c r="F230" s="41"/>
    </row>
    <row r="231" spans="1:6" x14ac:dyDescent="0.2">
      <c r="A231" s="18" t="s">
        <v>36</v>
      </c>
      <c r="B231" s="33"/>
      <c r="C231" s="14"/>
      <c r="D231" s="14"/>
      <c r="E231" s="65"/>
      <c r="F231" s="41"/>
    </row>
    <row r="232" spans="1:6" ht="26.25" thickBot="1" x14ac:dyDescent="0.25">
      <c r="A232" s="18" t="s">
        <v>37</v>
      </c>
      <c r="B232" s="34"/>
      <c r="C232" s="14"/>
      <c r="D232" s="14"/>
      <c r="E232" s="53" t="s">
        <v>58</v>
      </c>
      <c r="F232" s="27">
        <f>SUM(F223:F226,F228:F231)</f>
        <v>0</v>
      </c>
    </row>
    <row r="233" spans="1:6" ht="27" thickTop="1" thickBot="1" x14ac:dyDescent="0.25">
      <c r="A233" s="19" t="s">
        <v>38</v>
      </c>
      <c r="B233" s="30">
        <f>SUM(B225,B227:B229,B231:B232)</f>
        <v>0</v>
      </c>
      <c r="C233" s="20"/>
      <c r="D233" s="14"/>
      <c r="E233" s="4"/>
      <c r="F233" s="4"/>
    </row>
    <row r="234" spans="1:6" ht="13.5" thickTop="1" x14ac:dyDescent="0.2">
      <c r="A234" s="4"/>
      <c r="B234" s="4"/>
      <c r="C234" s="4"/>
      <c r="D234" s="14"/>
      <c r="E234" s="14"/>
      <c r="F234" s="4"/>
    </row>
    <row r="235" spans="1:6" x14ac:dyDescent="0.2">
      <c r="A235" s="4"/>
      <c r="B235" s="4"/>
      <c r="C235" s="4"/>
      <c r="D235" s="14"/>
      <c r="E235" s="1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14" t="s">
        <v>1</v>
      </c>
      <c r="B239" s="14" t="s">
        <v>25</v>
      </c>
      <c r="C239" s="14" t="s">
        <v>26</v>
      </c>
      <c r="D239" s="4"/>
      <c r="E239" s="4"/>
      <c r="F239" s="4"/>
    </row>
    <row r="240" spans="1:6" ht="13.5" thickBot="1" x14ac:dyDescent="0.25">
      <c r="A240" s="15" t="s">
        <v>27</v>
      </c>
      <c r="B240" s="69" t="s">
        <v>83</v>
      </c>
      <c r="C240" s="70">
        <v>50</v>
      </c>
      <c r="D240" s="4"/>
      <c r="E240" s="4"/>
      <c r="F240" s="4"/>
    </row>
    <row r="241" spans="1:6" x14ac:dyDescent="0.2">
      <c r="A241" s="14"/>
      <c r="B241" s="14"/>
      <c r="C241" s="14"/>
      <c r="D241" s="14"/>
      <c r="E241" s="21"/>
      <c r="F241" s="16"/>
    </row>
    <row r="242" spans="1:6" x14ac:dyDescent="0.2">
      <c r="A242" s="14" t="s">
        <v>28</v>
      </c>
      <c r="B242" s="43" t="s">
        <v>55</v>
      </c>
      <c r="C242" s="14"/>
      <c r="D242" s="14"/>
      <c r="E242" s="14"/>
      <c r="F242" s="16"/>
    </row>
    <row r="243" spans="1:6" x14ac:dyDescent="0.2">
      <c r="A243" s="14" t="s">
        <v>61</v>
      </c>
      <c r="B243" s="33"/>
      <c r="C243" s="14"/>
      <c r="D243" s="14"/>
      <c r="E243" s="4"/>
      <c r="F243" s="4"/>
    </row>
    <row r="244" spans="1:6" x14ac:dyDescent="0.2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">
      <c r="A245" s="14" t="s">
        <v>30</v>
      </c>
      <c r="B245" s="33"/>
      <c r="C245" s="14"/>
      <c r="D245" s="14"/>
      <c r="E245" s="62" t="s">
        <v>29</v>
      </c>
      <c r="F245" s="14"/>
    </row>
    <row r="246" spans="1:6" x14ac:dyDescent="0.2">
      <c r="A246" s="14" t="s">
        <v>140</v>
      </c>
      <c r="B246" s="33"/>
      <c r="C246" s="14"/>
      <c r="D246" s="14"/>
      <c r="E246" s="63" t="s">
        <v>138</v>
      </c>
      <c r="F246" s="33"/>
    </row>
    <row r="247" spans="1:6" x14ac:dyDescent="0.2">
      <c r="A247" s="14" t="s">
        <v>58</v>
      </c>
      <c r="B247" s="28">
        <f>+F255</f>
        <v>0</v>
      </c>
      <c r="C247" s="14"/>
      <c r="D247" s="14"/>
      <c r="E247" s="63" t="s">
        <v>31</v>
      </c>
      <c r="F247" s="41"/>
    </row>
    <row r="248" spans="1:6" ht="25.5" x14ac:dyDescent="0.2">
      <c r="A248" s="17" t="s">
        <v>169</v>
      </c>
      <c r="B248" s="29">
        <f>+B243-B244+B245-B246-B247</f>
        <v>0</v>
      </c>
      <c r="C248" s="14" t="s">
        <v>1</v>
      </c>
      <c r="D248" s="14"/>
      <c r="E248" s="64" t="s">
        <v>32</v>
      </c>
      <c r="F248" s="41"/>
    </row>
    <row r="249" spans="1:6" x14ac:dyDescent="0.2">
      <c r="A249" s="14" t="s">
        <v>34</v>
      </c>
      <c r="B249" s="35"/>
      <c r="C249" s="14"/>
      <c r="D249" s="14"/>
      <c r="E249" s="63" t="s">
        <v>33</v>
      </c>
      <c r="F249" s="41"/>
    </row>
    <row r="250" spans="1:6" x14ac:dyDescent="0.2">
      <c r="A250" s="24"/>
      <c r="B250" s="33"/>
      <c r="C250" s="14"/>
      <c r="D250" s="14"/>
      <c r="E250" s="64" t="s">
        <v>59</v>
      </c>
      <c r="F250" s="35"/>
    </row>
    <row r="251" spans="1:6" x14ac:dyDescent="0.2">
      <c r="A251" s="25"/>
      <c r="B251" s="33"/>
      <c r="C251" s="14"/>
      <c r="D251" s="14" t="s">
        <v>1</v>
      </c>
      <c r="E251" s="65"/>
      <c r="F251" s="33"/>
    </row>
    <row r="252" spans="1:6" x14ac:dyDescent="0.2">
      <c r="A252" s="25"/>
      <c r="B252" s="33"/>
      <c r="C252" s="14"/>
      <c r="D252" s="14"/>
      <c r="E252" s="65"/>
      <c r="F252" s="41"/>
    </row>
    <row r="253" spans="1:6" x14ac:dyDescent="0.2">
      <c r="A253" s="18" t="s">
        <v>35</v>
      </c>
      <c r="B253" s="35"/>
      <c r="C253" s="14"/>
      <c r="D253" s="14"/>
      <c r="E253" s="65"/>
      <c r="F253" s="41"/>
    </row>
    <row r="254" spans="1:6" x14ac:dyDescent="0.2">
      <c r="A254" s="18" t="s">
        <v>36</v>
      </c>
      <c r="B254" s="33"/>
      <c r="C254" s="14"/>
      <c r="D254" s="14"/>
      <c r="E254" s="65"/>
      <c r="F254" s="41"/>
    </row>
    <row r="255" spans="1:6" ht="26.25" thickBot="1" x14ac:dyDescent="0.25">
      <c r="A255" s="18" t="s">
        <v>37</v>
      </c>
      <c r="B255" s="34"/>
      <c r="C255" s="14"/>
      <c r="D255" s="14"/>
      <c r="E255" s="53" t="s">
        <v>58</v>
      </c>
      <c r="F255" s="27">
        <f>SUM(F246:F249,F251:F254)</f>
        <v>0</v>
      </c>
    </row>
    <row r="256" spans="1:6" ht="27" thickTop="1" thickBot="1" x14ac:dyDescent="0.25">
      <c r="A256" s="19" t="s">
        <v>38</v>
      </c>
      <c r="B256" s="30">
        <f>SUM(B248,B250:B252,B254:B255)</f>
        <v>0</v>
      </c>
      <c r="C256" s="20"/>
      <c r="D256" s="14"/>
      <c r="E256" s="4"/>
      <c r="F256" s="4"/>
    </row>
    <row r="257" spans="1:6" ht="13.5" thickTop="1" x14ac:dyDescent="0.2">
      <c r="A257" s="4"/>
      <c r="B257" s="4"/>
      <c r="C257" s="4"/>
      <c r="D257" s="14"/>
      <c r="E257" s="14"/>
      <c r="F257" s="4"/>
    </row>
    <row r="258" spans="1:6" x14ac:dyDescent="0.2">
      <c r="A258" s="4"/>
      <c r="B258" s="4"/>
      <c r="C258" s="4"/>
      <c r="D258" s="14"/>
      <c r="E258" s="1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14" t="s">
        <v>1</v>
      </c>
      <c r="B262" s="14" t="s">
        <v>25</v>
      </c>
      <c r="C262" s="14" t="s">
        <v>26</v>
      </c>
      <c r="D262" s="4"/>
      <c r="E262" s="4"/>
      <c r="F262" s="4"/>
    </row>
    <row r="263" spans="1:6" ht="13.5" thickBot="1" x14ac:dyDescent="0.25">
      <c r="A263" s="15" t="s">
        <v>27</v>
      </c>
      <c r="B263" s="69" t="s">
        <v>84</v>
      </c>
      <c r="C263" s="70">
        <v>55</v>
      </c>
      <c r="D263" s="4"/>
      <c r="E263" s="4"/>
      <c r="F263" s="4"/>
    </row>
    <row r="264" spans="1:6" x14ac:dyDescent="0.2">
      <c r="A264" s="14"/>
      <c r="B264" s="14"/>
      <c r="C264" s="14"/>
      <c r="D264" s="14"/>
      <c r="E264" s="21"/>
      <c r="F264" s="16"/>
    </row>
    <row r="265" spans="1:6" x14ac:dyDescent="0.2">
      <c r="A265" s="14" t="s">
        <v>28</v>
      </c>
      <c r="B265" s="43" t="s">
        <v>55</v>
      </c>
      <c r="C265" s="14"/>
      <c r="D265" s="14"/>
      <c r="E265" s="14"/>
      <c r="F265" s="16"/>
    </row>
    <row r="266" spans="1:6" x14ac:dyDescent="0.2">
      <c r="A266" s="14" t="s">
        <v>61</v>
      </c>
      <c r="B266" s="33"/>
      <c r="C266" s="14"/>
      <c r="D266" s="14"/>
      <c r="E266" s="4"/>
      <c r="F266" s="4"/>
    </row>
    <row r="267" spans="1:6" x14ac:dyDescent="0.2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">
      <c r="A268" s="14" t="s">
        <v>30</v>
      </c>
      <c r="B268" s="33"/>
      <c r="C268" s="14"/>
      <c r="D268" s="14"/>
      <c r="E268" s="62" t="s">
        <v>29</v>
      </c>
      <c r="F268" s="14"/>
    </row>
    <row r="269" spans="1:6" x14ac:dyDescent="0.2">
      <c r="A269" s="14" t="s">
        <v>140</v>
      </c>
      <c r="B269" s="33"/>
      <c r="C269" s="14"/>
      <c r="D269" s="14"/>
      <c r="E269" s="63" t="s">
        <v>138</v>
      </c>
      <c r="F269" s="33"/>
    </row>
    <row r="270" spans="1:6" x14ac:dyDescent="0.2">
      <c r="A270" s="14" t="s">
        <v>58</v>
      </c>
      <c r="B270" s="28">
        <f>+F278</f>
        <v>0</v>
      </c>
      <c r="C270" s="14"/>
      <c r="D270" s="14"/>
      <c r="E270" s="63" t="s">
        <v>31</v>
      </c>
      <c r="F270" s="41"/>
    </row>
    <row r="271" spans="1:6" ht="25.5" x14ac:dyDescent="0.2">
      <c r="A271" s="17" t="s">
        <v>169</v>
      </c>
      <c r="B271" s="29">
        <f>+B266-B267+B268-B269-B270</f>
        <v>0</v>
      </c>
      <c r="C271" s="14" t="s">
        <v>1</v>
      </c>
      <c r="D271" s="14"/>
      <c r="E271" s="64" t="s">
        <v>32</v>
      </c>
      <c r="F271" s="41"/>
    </row>
    <row r="272" spans="1:6" x14ac:dyDescent="0.2">
      <c r="A272" s="14" t="s">
        <v>34</v>
      </c>
      <c r="B272" s="35"/>
      <c r="C272" s="14"/>
      <c r="D272" s="14"/>
      <c r="E272" s="63" t="s">
        <v>33</v>
      </c>
      <c r="F272" s="41"/>
    </row>
    <row r="273" spans="1:6" x14ac:dyDescent="0.2">
      <c r="A273" s="24"/>
      <c r="B273" s="33"/>
      <c r="C273" s="14"/>
      <c r="D273" s="14"/>
      <c r="E273" s="64" t="s">
        <v>59</v>
      </c>
      <c r="F273" s="35"/>
    </row>
    <row r="274" spans="1:6" x14ac:dyDescent="0.2">
      <c r="A274" s="25"/>
      <c r="B274" s="33"/>
      <c r="C274" s="14"/>
      <c r="D274" s="14" t="s">
        <v>1</v>
      </c>
      <c r="E274" s="65"/>
      <c r="F274" s="33"/>
    </row>
    <row r="275" spans="1:6" x14ac:dyDescent="0.2">
      <c r="A275" s="25"/>
      <c r="B275" s="33"/>
      <c r="C275" s="14"/>
      <c r="D275" s="14"/>
      <c r="E275" s="65"/>
      <c r="F275" s="41"/>
    </row>
    <row r="276" spans="1:6" x14ac:dyDescent="0.2">
      <c r="A276" s="18" t="s">
        <v>35</v>
      </c>
      <c r="B276" s="35"/>
      <c r="C276" s="14"/>
      <c r="D276" s="14"/>
      <c r="E276" s="65"/>
      <c r="F276" s="41"/>
    </row>
    <row r="277" spans="1:6" x14ac:dyDescent="0.2">
      <c r="A277" s="18" t="s">
        <v>36</v>
      </c>
      <c r="B277" s="33"/>
      <c r="C277" s="14"/>
      <c r="D277" s="14"/>
      <c r="E277" s="65"/>
      <c r="F277" s="41"/>
    </row>
    <row r="278" spans="1:6" ht="26.25" thickBot="1" x14ac:dyDescent="0.25">
      <c r="A278" s="18" t="s">
        <v>37</v>
      </c>
      <c r="B278" s="34"/>
      <c r="C278" s="14"/>
      <c r="D278" s="14"/>
      <c r="E278" s="53" t="s">
        <v>58</v>
      </c>
      <c r="F278" s="27">
        <f>SUM(F269:F272,F274:F277)</f>
        <v>0</v>
      </c>
    </row>
    <row r="279" spans="1:6" ht="27" thickTop="1" thickBot="1" x14ac:dyDescent="0.25">
      <c r="A279" s="19" t="s">
        <v>38</v>
      </c>
      <c r="B279" s="30">
        <f>SUM(B271,B273:B275,B277:B278)</f>
        <v>0</v>
      </c>
      <c r="C279" s="20"/>
      <c r="D279" s="14"/>
      <c r="E279" s="4"/>
      <c r="F279" s="4"/>
    </row>
    <row r="280" spans="1:6" ht="13.5" thickTop="1" x14ac:dyDescent="0.2">
      <c r="A280" s="4"/>
      <c r="B280" s="4" t="s">
        <v>1</v>
      </c>
      <c r="C280" s="4"/>
      <c r="D280" s="14"/>
      <c r="E280" s="14"/>
      <c r="F280" s="4"/>
    </row>
    <row r="281" spans="1:6" x14ac:dyDescent="0.2">
      <c r="A281" s="4"/>
      <c r="B281" s="4"/>
      <c r="C281" s="4"/>
      <c r="D281" s="14"/>
      <c r="E281" s="1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14" t="s">
        <v>1</v>
      </c>
      <c r="B285" s="14" t="s">
        <v>25</v>
      </c>
      <c r="C285" s="14" t="s">
        <v>26</v>
      </c>
      <c r="D285" s="4"/>
      <c r="E285" s="4"/>
      <c r="F285" s="4"/>
    </row>
    <row r="286" spans="1:6" ht="13.5" thickBot="1" x14ac:dyDescent="0.25">
      <c r="A286" s="15" t="s">
        <v>27</v>
      </c>
      <c r="B286" s="69" t="s">
        <v>85</v>
      </c>
      <c r="C286" s="70">
        <v>57</v>
      </c>
      <c r="D286" s="4"/>
      <c r="E286" s="4"/>
      <c r="F286" s="4"/>
    </row>
    <row r="287" spans="1:6" x14ac:dyDescent="0.2">
      <c r="A287" s="14"/>
      <c r="B287" s="14"/>
      <c r="C287" s="14"/>
      <c r="D287" s="14"/>
      <c r="E287" s="21"/>
      <c r="F287" s="16"/>
    </row>
    <row r="288" spans="1:6" x14ac:dyDescent="0.2">
      <c r="A288" s="14" t="s">
        <v>28</v>
      </c>
      <c r="B288" s="43" t="s">
        <v>55</v>
      </c>
      <c r="C288" s="14"/>
      <c r="D288" s="14"/>
      <c r="E288" s="14"/>
      <c r="F288" s="16"/>
    </row>
    <row r="289" spans="1:6" x14ac:dyDescent="0.2">
      <c r="A289" s="14" t="s">
        <v>61</v>
      </c>
      <c r="B289" s="33"/>
      <c r="C289" s="14"/>
      <c r="D289" s="14"/>
      <c r="E289" s="4"/>
      <c r="F289" s="4"/>
    </row>
    <row r="290" spans="1:6" x14ac:dyDescent="0.2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">
      <c r="A291" s="14" t="s">
        <v>30</v>
      </c>
      <c r="B291" s="33"/>
      <c r="C291" s="14"/>
      <c r="D291" s="14"/>
      <c r="E291" s="62" t="s">
        <v>29</v>
      </c>
      <c r="F291" s="14"/>
    </row>
    <row r="292" spans="1:6" x14ac:dyDescent="0.2">
      <c r="A292" s="14" t="s">
        <v>140</v>
      </c>
      <c r="B292" s="33"/>
      <c r="C292" s="14"/>
      <c r="D292" s="14"/>
      <c r="E292" s="63" t="s">
        <v>138</v>
      </c>
      <c r="F292" s="33"/>
    </row>
    <row r="293" spans="1:6" x14ac:dyDescent="0.2">
      <c r="A293" s="14" t="s">
        <v>58</v>
      </c>
      <c r="B293" s="28">
        <f>+F301</f>
        <v>0</v>
      </c>
      <c r="C293" s="14"/>
      <c r="D293" s="14"/>
      <c r="E293" s="63" t="s">
        <v>31</v>
      </c>
      <c r="F293" s="41"/>
    </row>
    <row r="294" spans="1:6" ht="25.5" x14ac:dyDescent="0.2">
      <c r="A294" s="17" t="s">
        <v>169</v>
      </c>
      <c r="B294" s="29">
        <f>+B289-B290+B291-B292-B293</f>
        <v>0</v>
      </c>
      <c r="C294" s="14" t="s">
        <v>1</v>
      </c>
      <c r="D294" s="14"/>
      <c r="E294" s="64" t="s">
        <v>32</v>
      </c>
      <c r="F294" s="41"/>
    </row>
    <row r="295" spans="1:6" x14ac:dyDescent="0.2">
      <c r="A295" s="14" t="s">
        <v>34</v>
      </c>
      <c r="B295" s="35"/>
      <c r="C295" s="14"/>
      <c r="D295" s="14"/>
      <c r="E295" s="63" t="s">
        <v>33</v>
      </c>
      <c r="F295" s="41"/>
    </row>
    <row r="296" spans="1:6" x14ac:dyDescent="0.2">
      <c r="A296" s="24"/>
      <c r="B296" s="33"/>
      <c r="C296" s="14"/>
      <c r="D296" s="14"/>
      <c r="E296" s="64" t="s">
        <v>59</v>
      </c>
      <c r="F296" s="35"/>
    </row>
    <row r="297" spans="1:6" x14ac:dyDescent="0.2">
      <c r="A297" s="25"/>
      <c r="B297" s="33"/>
      <c r="C297" s="14"/>
      <c r="D297" s="14" t="s">
        <v>1</v>
      </c>
      <c r="E297" s="65"/>
      <c r="F297" s="33"/>
    </row>
    <row r="298" spans="1:6" x14ac:dyDescent="0.2">
      <c r="A298" s="25"/>
      <c r="B298" s="33"/>
      <c r="C298" s="14"/>
      <c r="D298" s="14"/>
      <c r="E298" s="65"/>
      <c r="F298" s="41"/>
    </row>
    <row r="299" spans="1:6" x14ac:dyDescent="0.2">
      <c r="A299" s="18" t="s">
        <v>35</v>
      </c>
      <c r="B299" s="35"/>
      <c r="C299" s="14"/>
      <c r="D299" s="14"/>
      <c r="E299" s="65"/>
      <c r="F299" s="41"/>
    </row>
    <row r="300" spans="1:6" x14ac:dyDescent="0.2">
      <c r="A300" s="18" t="s">
        <v>36</v>
      </c>
      <c r="B300" s="33"/>
      <c r="C300" s="14"/>
      <c r="D300" s="14"/>
      <c r="E300" s="65"/>
      <c r="F300" s="41"/>
    </row>
    <row r="301" spans="1:6" ht="26.25" thickBot="1" x14ac:dyDescent="0.25">
      <c r="A301" s="18" t="s">
        <v>37</v>
      </c>
      <c r="B301" s="34"/>
      <c r="C301" s="14"/>
      <c r="D301" s="14"/>
      <c r="E301" s="53" t="s">
        <v>58</v>
      </c>
      <c r="F301" s="27">
        <f>SUM(F292:F295,F297:F300)</f>
        <v>0</v>
      </c>
    </row>
    <row r="302" spans="1:6" ht="27" thickTop="1" thickBot="1" x14ac:dyDescent="0.25">
      <c r="A302" s="19" t="s">
        <v>38</v>
      </c>
      <c r="B302" s="30">
        <f>SUM(B294,B296:B298,B300:B301)</f>
        <v>0</v>
      </c>
      <c r="C302" s="20"/>
      <c r="D302" s="14"/>
      <c r="E302" s="4"/>
      <c r="F302" s="4"/>
    </row>
    <row r="303" spans="1:6" ht="13.5" thickTop="1" x14ac:dyDescent="0.2">
      <c r="A303" s="14" t="s">
        <v>1</v>
      </c>
      <c r="B303" s="16"/>
      <c r="C303" s="14"/>
      <c r="D303" s="14"/>
      <c r="E303" s="14"/>
      <c r="F303" s="4"/>
    </row>
    <row r="304" spans="1:6" x14ac:dyDescent="0.2">
      <c r="A304" s="14"/>
      <c r="B304" s="16"/>
      <c r="C304" s="14"/>
      <c r="D304" s="14"/>
      <c r="E304" s="14"/>
      <c r="F304" s="4"/>
    </row>
    <row r="305" spans="1:6" x14ac:dyDescent="0.2">
      <c r="A305" s="14"/>
      <c r="B305" s="16"/>
      <c r="C305" s="14"/>
      <c r="D305" s="14"/>
      <c r="E305" s="14"/>
      <c r="F305" s="4"/>
    </row>
    <row r="306" spans="1:6" x14ac:dyDescent="0.2">
      <c r="A306" s="14"/>
      <c r="B306" s="16"/>
      <c r="C306" s="14"/>
      <c r="D306" s="14"/>
      <c r="E306" s="14"/>
      <c r="F306" s="4"/>
    </row>
    <row r="307" spans="1:6" x14ac:dyDescent="0.2">
      <c r="A307" s="14"/>
      <c r="B307" s="16"/>
      <c r="C307" s="14"/>
      <c r="D307" s="14"/>
      <c r="E307" s="14"/>
      <c r="F307" s="4"/>
    </row>
    <row r="308" spans="1:6" x14ac:dyDescent="0.2">
      <c r="A308" s="14" t="s">
        <v>1</v>
      </c>
      <c r="B308" s="14" t="s">
        <v>25</v>
      </c>
      <c r="C308" s="14" t="s">
        <v>26</v>
      </c>
      <c r="D308" s="14"/>
      <c r="E308" s="14"/>
      <c r="F308" s="4"/>
    </row>
    <row r="309" spans="1:6" ht="13.5" thickBot="1" x14ac:dyDescent="0.25">
      <c r="A309" s="15" t="s">
        <v>27</v>
      </c>
      <c r="B309" s="69" t="s">
        <v>86</v>
      </c>
      <c r="C309" s="71" t="s">
        <v>87</v>
      </c>
      <c r="D309" s="14"/>
      <c r="E309" s="14"/>
      <c r="F309" s="4"/>
    </row>
    <row r="310" spans="1:6" x14ac:dyDescent="0.2">
      <c r="A310" s="14"/>
      <c r="B310" s="14"/>
      <c r="C310" s="14"/>
      <c r="D310" s="14"/>
      <c r="E310" s="21"/>
      <c r="F310" s="16"/>
    </row>
    <row r="311" spans="1:6" x14ac:dyDescent="0.2">
      <c r="A311" s="14" t="s">
        <v>28</v>
      </c>
      <c r="B311" s="43" t="s">
        <v>55</v>
      </c>
      <c r="C311" s="14"/>
      <c r="D311" s="14"/>
      <c r="E311" s="14"/>
      <c r="F311" s="16"/>
    </row>
    <row r="312" spans="1:6" x14ac:dyDescent="0.2">
      <c r="A312" s="14" t="s">
        <v>61</v>
      </c>
      <c r="B312" s="33"/>
      <c r="C312" s="14"/>
      <c r="D312" s="14"/>
      <c r="E312" s="4"/>
      <c r="F312" s="4"/>
    </row>
    <row r="313" spans="1:6" x14ac:dyDescent="0.2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">
      <c r="A314" s="14" t="s">
        <v>30</v>
      </c>
      <c r="B314" s="33"/>
      <c r="C314" s="14"/>
      <c r="D314" s="14"/>
      <c r="E314" s="62" t="s">
        <v>29</v>
      </c>
      <c r="F314" s="14"/>
    </row>
    <row r="315" spans="1:6" x14ac:dyDescent="0.2">
      <c r="A315" s="14" t="s">
        <v>140</v>
      </c>
      <c r="B315" s="33"/>
      <c r="C315" s="14"/>
      <c r="D315" s="14"/>
      <c r="E315" s="63" t="s">
        <v>138</v>
      </c>
      <c r="F315" s="33"/>
    </row>
    <row r="316" spans="1:6" x14ac:dyDescent="0.2">
      <c r="A316" s="14" t="s">
        <v>58</v>
      </c>
      <c r="B316" s="28">
        <f>+F324</f>
        <v>0</v>
      </c>
      <c r="C316" s="14"/>
      <c r="D316" s="14"/>
      <c r="E316" s="63" t="s">
        <v>31</v>
      </c>
      <c r="F316" s="41"/>
    </row>
    <row r="317" spans="1:6" ht="25.5" x14ac:dyDescent="0.2">
      <c r="A317" s="17" t="s">
        <v>169</v>
      </c>
      <c r="B317" s="29">
        <f>+B312-B313+B314-B315-B316</f>
        <v>0</v>
      </c>
      <c r="C317" s="14" t="s">
        <v>1</v>
      </c>
      <c r="D317" s="14"/>
      <c r="E317" s="64" t="s">
        <v>32</v>
      </c>
      <c r="F317" s="41"/>
    </row>
    <row r="318" spans="1:6" x14ac:dyDescent="0.2">
      <c r="A318" s="14" t="s">
        <v>34</v>
      </c>
      <c r="B318" s="35"/>
      <c r="C318" s="14"/>
      <c r="D318" s="14"/>
      <c r="E318" s="63" t="s">
        <v>33</v>
      </c>
      <c r="F318" s="41"/>
    </row>
    <row r="319" spans="1:6" x14ac:dyDescent="0.2">
      <c r="A319" s="24"/>
      <c r="B319" s="33"/>
      <c r="C319" s="14"/>
      <c r="D319" s="14"/>
      <c r="E319" s="64" t="s">
        <v>59</v>
      </c>
      <c r="F319" s="35"/>
    </row>
    <row r="320" spans="1:6" x14ac:dyDescent="0.2">
      <c r="A320" s="25"/>
      <c r="B320" s="33"/>
      <c r="C320" s="14"/>
      <c r="D320" s="14" t="s">
        <v>1</v>
      </c>
      <c r="E320" s="65"/>
      <c r="F320" s="33"/>
    </row>
    <row r="321" spans="1:6" x14ac:dyDescent="0.2">
      <c r="A321" s="25"/>
      <c r="B321" s="33"/>
      <c r="C321" s="14"/>
      <c r="D321" s="14"/>
      <c r="E321" s="65"/>
      <c r="F321" s="41"/>
    </row>
    <row r="322" spans="1:6" x14ac:dyDescent="0.2">
      <c r="A322" s="18" t="s">
        <v>35</v>
      </c>
      <c r="B322" s="35"/>
      <c r="C322" s="14"/>
      <c r="D322" s="14"/>
      <c r="E322" s="65"/>
      <c r="F322" s="41"/>
    </row>
    <row r="323" spans="1:6" x14ac:dyDescent="0.2">
      <c r="A323" s="18" t="s">
        <v>36</v>
      </c>
      <c r="B323" s="33"/>
      <c r="C323" s="14"/>
      <c r="D323" s="14"/>
      <c r="E323" s="65"/>
      <c r="F323" s="41"/>
    </row>
    <row r="324" spans="1:6" ht="26.25" thickBot="1" x14ac:dyDescent="0.25">
      <c r="A324" s="18" t="s">
        <v>37</v>
      </c>
      <c r="B324" s="34"/>
      <c r="C324" s="14"/>
      <c r="D324" s="14"/>
      <c r="E324" s="53" t="s">
        <v>58</v>
      </c>
      <c r="F324" s="27">
        <f>SUM(F315:F318,F320:F323)</f>
        <v>0</v>
      </c>
    </row>
    <row r="325" spans="1:6" ht="27" thickTop="1" thickBot="1" x14ac:dyDescent="0.25">
      <c r="A325" s="19" t="s">
        <v>38</v>
      </c>
      <c r="B325" s="30">
        <f>SUM(B317,B319:B321,B323:B324)</f>
        <v>0</v>
      </c>
      <c r="C325" s="20"/>
      <c r="D325" s="14"/>
      <c r="E325" s="4"/>
      <c r="F325" s="4"/>
    </row>
    <row r="326" spans="1:6" ht="13.5" thickTop="1" x14ac:dyDescent="0.2">
      <c r="A326" s="4"/>
      <c r="B326" s="4"/>
      <c r="C326" s="4"/>
      <c r="D326" s="14"/>
      <c r="E326" s="14"/>
      <c r="F326" s="4"/>
    </row>
    <row r="327" spans="1:6" x14ac:dyDescent="0.2">
      <c r="A327" s="4"/>
      <c r="B327" s="4"/>
      <c r="C327" s="4"/>
      <c r="D327" s="14"/>
      <c r="E327" s="1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14" t="s">
        <v>1</v>
      </c>
      <c r="B331" s="14" t="s">
        <v>25</v>
      </c>
      <c r="C331" s="14" t="s">
        <v>26</v>
      </c>
      <c r="D331" s="4"/>
      <c r="E331" s="4"/>
      <c r="F331" s="4"/>
    </row>
    <row r="332" spans="1:6" ht="13.5" thickBot="1" x14ac:dyDescent="0.25">
      <c r="A332" s="15" t="s">
        <v>27</v>
      </c>
      <c r="B332" s="69" t="s">
        <v>88</v>
      </c>
      <c r="C332" s="71" t="s">
        <v>121</v>
      </c>
      <c r="D332" s="4"/>
      <c r="E332" s="4"/>
      <c r="F332" s="4"/>
    </row>
    <row r="333" spans="1:6" x14ac:dyDescent="0.2">
      <c r="A333" s="14"/>
      <c r="B333" s="14"/>
      <c r="C333" s="14"/>
      <c r="D333" s="14"/>
      <c r="E333" s="21"/>
      <c r="F333" s="16"/>
    </row>
    <row r="334" spans="1:6" x14ac:dyDescent="0.2">
      <c r="A334" s="14" t="s">
        <v>28</v>
      </c>
      <c r="B334" s="43" t="s">
        <v>55</v>
      </c>
      <c r="C334" s="14"/>
      <c r="D334" s="14"/>
      <c r="E334" s="14"/>
      <c r="F334" s="16"/>
    </row>
    <row r="335" spans="1:6" x14ac:dyDescent="0.2">
      <c r="A335" s="14" t="s">
        <v>61</v>
      </c>
      <c r="B335" s="33"/>
      <c r="C335" s="14"/>
      <c r="D335" s="14"/>
      <c r="E335" s="4"/>
      <c r="F335" s="4"/>
    </row>
    <row r="336" spans="1:6" x14ac:dyDescent="0.2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">
      <c r="A337" s="14" t="s">
        <v>30</v>
      </c>
      <c r="B337" s="33"/>
      <c r="C337" s="14"/>
      <c r="D337" s="14"/>
      <c r="E337" s="62" t="s">
        <v>29</v>
      </c>
      <c r="F337" s="14"/>
    </row>
    <row r="338" spans="1:6" x14ac:dyDescent="0.2">
      <c r="A338" s="14" t="s">
        <v>140</v>
      </c>
      <c r="B338" s="33"/>
      <c r="C338" s="14"/>
      <c r="D338" s="14"/>
      <c r="E338" s="63" t="s">
        <v>138</v>
      </c>
      <c r="F338" s="33"/>
    </row>
    <row r="339" spans="1:6" x14ac:dyDescent="0.2">
      <c r="A339" s="14" t="s">
        <v>58</v>
      </c>
      <c r="B339" s="28">
        <f>+F347</f>
        <v>0</v>
      </c>
      <c r="C339" s="14"/>
      <c r="D339" s="14"/>
      <c r="E339" s="63" t="s">
        <v>31</v>
      </c>
      <c r="F339" s="41"/>
    </row>
    <row r="340" spans="1:6" ht="25.5" x14ac:dyDescent="0.2">
      <c r="A340" s="17" t="s">
        <v>169</v>
      </c>
      <c r="B340" s="29">
        <f>+B335-B336+B337-B338-B339</f>
        <v>0</v>
      </c>
      <c r="C340" s="14" t="s">
        <v>1</v>
      </c>
      <c r="D340" s="14"/>
      <c r="E340" s="64" t="s">
        <v>32</v>
      </c>
      <c r="F340" s="41"/>
    </row>
    <row r="341" spans="1:6" x14ac:dyDescent="0.2">
      <c r="A341" s="14" t="s">
        <v>34</v>
      </c>
      <c r="B341" s="35"/>
      <c r="C341" s="14"/>
      <c r="D341" s="14"/>
      <c r="E341" s="63" t="s">
        <v>33</v>
      </c>
      <c r="F341" s="41"/>
    </row>
    <row r="342" spans="1:6" x14ac:dyDescent="0.2">
      <c r="A342" s="24"/>
      <c r="B342" s="33"/>
      <c r="C342" s="14"/>
      <c r="D342" s="14"/>
      <c r="E342" s="64" t="s">
        <v>59</v>
      </c>
      <c r="F342" s="35"/>
    </row>
    <row r="343" spans="1:6" x14ac:dyDescent="0.2">
      <c r="A343" s="25"/>
      <c r="B343" s="33"/>
      <c r="C343" s="14"/>
      <c r="D343" s="14" t="s">
        <v>1</v>
      </c>
      <c r="E343" s="65"/>
      <c r="F343" s="33"/>
    </row>
    <row r="344" spans="1:6" x14ac:dyDescent="0.2">
      <c r="A344" s="25"/>
      <c r="B344" s="33"/>
      <c r="C344" s="14"/>
      <c r="D344" s="14"/>
      <c r="E344" s="65"/>
      <c r="F344" s="41"/>
    </row>
    <row r="345" spans="1:6" x14ac:dyDescent="0.2">
      <c r="A345" s="18" t="s">
        <v>35</v>
      </c>
      <c r="B345" s="35"/>
      <c r="C345" s="14"/>
      <c r="D345" s="14"/>
      <c r="E345" s="65"/>
      <c r="F345" s="41"/>
    </row>
    <row r="346" spans="1:6" x14ac:dyDescent="0.2">
      <c r="A346" s="18" t="s">
        <v>36</v>
      </c>
      <c r="B346" s="33"/>
      <c r="C346" s="14"/>
      <c r="D346" s="14"/>
      <c r="E346" s="65"/>
      <c r="F346" s="41"/>
    </row>
    <row r="347" spans="1:6" ht="26.25" thickBot="1" x14ac:dyDescent="0.25">
      <c r="A347" s="18" t="s">
        <v>37</v>
      </c>
      <c r="B347" s="34"/>
      <c r="C347" s="14"/>
      <c r="D347" s="14"/>
      <c r="E347" s="53" t="s">
        <v>58</v>
      </c>
      <c r="F347" s="27">
        <f>SUM(F338:F341,F343:F346)</f>
        <v>0</v>
      </c>
    </row>
    <row r="348" spans="1:6" ht="27" thickTop="1" thickBot="1" x14ac:dyDescent="0.25">
      <c r="A348" s="19" t="s">
        <v>38</v>
      </c>
      <c r="B348" s="30">
        <f>SUM(B340,B342:B344,B346:B347)</f>
        <v>0</v>
      </c>
      <c r="C348" s="20"/>
      <c r="D348" s="14"/>
      <c r="E348" s="4"/>
      <c r="F348" s="4"/>
    </row>
    <row r="349" spans="1:6" ht="13.5" thickTop="1" x14ac:dyDescent="0.2">
      <c r="A349" s="4"/>
      <c r="B349" s="4"/>
      <c r="C349" s="4"/>
      <c r="D349" s="14"/>
      <c r="E349" s="14"/>
      <c r="F349" s="4"/>
    </row>
    <row r="350" spans="1:6" x14ac:dyDescent="0.2">
      <c r="A350" s="4"/>
      <c r="B350" s="4"/>
      <c r="C350" s="4"/>
      <c r="D350" s="14"/>
      <c r="E350" s="1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14" t="s">
        <v>1</v>
      </c>
      <c r="B354" s="14" t="s">
        <v>25</v>
      </c>
      <c r="C354" s="14" t="s">
        <v>26</v>
      </c>
      <c r="D354" s="4"/>
      <c r="E354" s="4"/>
      <c r="F354" s="4"/>
    </row>
    <row r="355" spans="1:6" ht="13.5" thickBot="1" x14ac:dyDescent="0.25">
      <c r="A355" s="15" t="s">
        <v>27</v>
      </c>
      <c r="B355" s="69" t="s">
        <v>122</v>
      </c>
      <c r="C355" s="70">
        <v>60</v>
      </c>
      <c r="D355" s="4"/>
      <c r="E355" s="4"/>
      <c r="F355" s="4"/>
    </row>
    <row r="356" spans="1:6" x14ac:dyDescent="0.2">
      <c r="A356" s="14"/>
      <c r="B356" s="14"/>
      <c r="C356" s="14"/>
      <c r="D356" s="14"/>
      <c r="E356" s="21"/>
      <c r="F356" s="16"/>
    </row>
    <row r="357" spans="1:6" x14ac:dyDescent="0.2">
      <c r="A357" s="14" t="s">
        <v>28</v>
      </c>
      <c r="B357" s="43" t="s">
        <v>55</v>
      </c>
      <c r="C357" s="14"/>
      <c r="D357" s="14"/>
      <c r="E357" s="14"/>
      <c r="F357" s="16"/>
    </row>
    <row r="358" spans="1:6" x14ac:dyDescent="0.2">
      <c r="A358" s="14" t="s">
        <v>61</v>
      </c>
      <c r="B358" s="33"/>
      <c r="C358" s="14"/>
      <c r="D358" s="14"/>
      <c r="E358" s="4"/>
      <c r="F358" s="4"/>
    </row>
    <row r="359" spans="1:6" x14ac:dyDescent="0.2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">
      <c r="A360" s="14" t="s">
        <v>30</v>
      </c>
      <c r="B360" s="33"/>
      <c r="C360" s="14"/>
      <c r="D360" s="14"/>
      <c r="E360" s="62" t="s">
        <v>29</v>
      </c>
      <c r="F360" s="14"/>
    </row>
    <row r="361" spans="1:6" x14ac:dyDescent="0.2">
      <c r="A361" s="14" t="s">
        <v>140</v>
      </c>
      <c r="B361" s="33"/>
      <c r="C361" s="14"/>
      <c r="D361" s="14"/>
      <c r="E361" s="63" t="s">
        <v>138</v>
      </c>
      <c r="F361" s="33"/>
    </row>
    <row r="362" spans="1:6" x14ac:dyDescent="0.2">
      <c r="A362" s="14" t="s">
        <v>58</v>
      </c>
      <c r="B362" s="28">
        <f>+F370</f>
        <v>0</v>
      </c>
      <c r="C362" s="14"/>
      <c r="D362" s="14"/>
      <c r="E362" s="63" t="s">
        <v>31</v>
      </c>
      <c r="F362" s="41"/>
    </row>
    <row r="363" spans="1:6" ht="25.5" x14ac:dyDescent="0.2">
      <c r="A363" s="17" t="s">
        <v>169</v>
      </c>
      <c r="B363" s="29">
        <f>+B358-B359+B360-B361-B362</f>
        <v>0</v>
      </c>
      <c r="C363" s="14" t="s">
        <v>1</v>
      </c>
      <c r="D363" s="14"/>
      <c r="E363" s="64" t="s">
        <v>32</v>
      </c>
      <c r="F363" s="41"/>
    </row>
    <row r="364" spans="1:6" x14ac:dyDescent="0.2">
      <c r="A364" s="14" t="s">
        <v>34</v>
      </c>
      <c r="B364" s="35"/>
      <c r="C364" s="14"/>
      <c r="D364" s="14"/>
      <c r="E364" s="63" t="s">
        <v>33</v>
      </c>
      <c r="F364" s="41"/>
    </row>
    <row r="365" spans="1:6" x14ac:dyDescent="0.2">
      <c r="A365" s="24"/>
      <c r="B365" s="33"/>
      <c r="C365" s="14"/>
      <c r="D365" s="14"/>
      <c r="E365" s="64" t="s">
        <v>59</v>
      </c>
      <c r="F365" s="35"/>
    </row>
    <row r="366" spans="1:6" x14ac:dyDescent="0.2">
      <c r="A366" s="25"/>
      <c r="B366" s="33"/>
      <c r="C366" s="14"/>
      <c r="D366" s="14" t="s">
        <v>1</v>
      </c>
      <c r="E366" s="65"/>
      <c r="F366" s="33"/>
    </row>
    <row r="367" spans="1:6" x14ac:dyDescent="0.2">
      <c r="A367" s="25"/>
      <c r="B367" s="33"/>
      <c r="C367" s="14"/>
      <c r="D367" s="14"/>
      <c r="E367" s="65"/>
      <c r="F367" s="41"/>
    </row>
    <row r="368" spans="1:6" x14ac:dyDescent="0.2">
      <c r="A368" s="18" t="s">
        <v>35</v>
      </c>
      <c r="B368" s="35"/>
      <c r="C368" s="14"/>
      <c r="D368" s="14"/>
      <c r="E368" s="65"/>
      <c r="F368" s="41"/>
    </row>
    <row r="369" spans="1:6" x14ac:dyDescent="0.2">
      <c r="A369" s="18" t="s">
        <v>36</v>
      </c>
      <c r="B369" s="33"/>
      <c r="C369" s="14"/>
      <c r="D369" s="14"/>
      <c r="E369" s="65"/>
      <c r="F369" s="41"/>
    </row>
    <row r="370" spans="1:6" ht="26.25" thickBot="1" x14ac:dyDescent="0.25">
      <c r="A370" s="18" t="s">
        <v>37</v>
      </c>
      <c r="B370" s="34"/>
      <c r="C370" s="14"/>
      <c r="D370" s="14"/>
      <c r="E370" s="53" t="s">
        <v>58</v>
      </c>
      <c r="F370" s="27">
        <f>SUM(F361:F364,F366:F369)</f>
        <v>0</v>
      </c>
    </row>
    <row r="371" spans="1:6" ht="27" thickTop="1" thickBot="1" x14ac:dyDescent="0.25">
      <c r="A371" s="19" t="s">
        <v>38</v>
      </c>
      <c r="B371" s="30">
        <f>SUM(B363,B365:B367,B369:B370)</f>
        <v>0</v>
      </c>
      <c r="C371" s="20"/>
      <c r="D371" s="14"/>
      <c r="E371" s="4"/>
      <c r="F371" s="4"/>
    </row>
    <row r="372" spans="1:6" ht="13.5" thickTop="1" x14ac:dyDescent="0.2">
      <c r="A372" s="4"/>
      <c r="B372" s="4"/>
      <c r="C372" s="4"/>
      <c r="D372" s="14"/>
      <c r="E372" s="14"/>
      <c r="F372" s="4"/>
    </row>
    <row r="373" spans="1:6" x14ac:dyDescent="0.2">
      <c r="A373" s="4"/>
      <c r="B373" s="4"/>
      <c r="C373" s="4"/>
      <c r="D373" s="14"/>
      <c r="E373" s="1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14" t="s">
        <v>1</v>
      </c>
      <c r="B377" s="14" t="s">
        <v>25</v>
      </c>
      <c r="C377" s="14" t="s">
        <v>26</v>
      </c>
      <c r="D377" s="4"/>
      <c r="E377" s="4"/>
      <c r="F377" s="4"/>
    </row>
    <row r="378" spans="1:6" ht="13.5" thickBot="1" x14ac:dyDescent="0.25">
      <c r="A378" s="15" t="s">
        <v>27</v>
      </c>
      <c r="B378" s="69" t="s">
        <v>123</v>
      </c>
      <c r="C378" s="70">
        <v>65</v>
      </c>
      <c r="D378" s="4"/>
      <c r="E378" s="4"/>
      <c r="F378" s="4"/>
    </row>
    <row r="379" spans="1:6" x14ac:dyDescent="0.2">
      <c r="A379" s="14"/>
      <c r="B379" s="14"/>
      <c r="C379" s="14"/>
      <c r="D379" s="14"/>
      <c r="E379" s="21"/>
      <c r="F379" s="16"/>
    </row>
    <row r="380" spans="1:6" x14ac:dyDescent="0.2">
      <c r="A380" s="14" t="s">
        <v>28</v>
      </c>
      <c r="B380" s="43" t="s">
        <v>55</v>
      </c>
      <c r="C380" s="14"/>
      <c r="D380" s="14"/>
      <c r="E380" s="14"/>
      <c r="F380" s="16"/>
    </row>
    <row r="381" spans="1:6" x14ac:dyDescent="0.2">
      <c r="A381" s="14" t="s">
        <v>61</v>
      </c>
      <c r="B381" s="33"/>
      <c r="C381" s="14"/>
      <c r="D381" s="14"/>
      <c r="E381" s="4"/>
      <c r="F381" s="4"/>
    </row>
    <row r="382" spans="1:6" x14ac:dyDescent="0.2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">
      <c r="A383" s="14" t="s">
        <v>30</v>
      </c>
      <c r="B383" s="33"/>
      <c r="C383" s="14"/>
      <c r="D383" s="14"/>
      <c r="E383" s="62" t="s">
        <v>29</v>
      </c>
      <c r="F383" s="14"/>
    </row>
    <row r="384" spans="1:6" x14ac:dyDescent="0.2">
      <c r="A384" s="14" t="s">
        <v>140</v>
      </c>
      <c r="B384" s="33"/>
      <c r="C384" s="14"/>
      <c r="D384" s="14"/>
      <c r="E384" s="63" t="s">
        <v>138</v>
      </c>
      <c r="F384" s="33"/>
    </row>
    <row r="385" spans="1:6" x14ac:dyDescent="0.2">
      <c r="A385" s="14" t="s">
        <v>58</v>
      </c>
      <c r="B385" s="28">
        <f>+F393</f>
        <v>0</v>
      </c>
      <c r="C385" s="14"/>
      <c r="D385" s="14"/>
      <c r="E385" s="63" t="s">
        <v>31</v>
      </c>
      <c r="F385" s="41"/>
    </row>
    <row r="386" spans="1:6" ht="25.5" x14ac:dyDescent="0.2">
      <c r="A386" s="17" t="s">
        <v>169</v>
      </c>
      <c r="B386" s="29">
        <f>+B381-B382+B383-B384-B385</f>
        <v>0</v>
      </c>
      <c r="C386" s="14" t="s">
        <v>1</v>
      </c>
      <c r="D386" s="14"/>
      <c r="E386" s="64" t="s">
        <v>32</v>
      </c>
      <c r="F386" s="41"/>
    </row>
    <row r="387" spans="1:6" x14ac:dyDescent="0.2">
      <c r="A387" s="14" t="s">
        <v>34</v>
      </c>
      <c r="B387" s="35"/>
      <c r="C387" s="14"/>
      <c r="D387" s="14"/>
      <c r="E387" s="63" t="s">
        <v>33</v>
      </c>
      <c r="F387" s="41"/>
    </row>
    <row r="388" spans="1:6" x14ac:dyDescent="0.2">
      <c r="A388" s="24"/>
      <c r="B388" s="33"/>
      <c r="C388" s="14"/>
      <c r="D388" s="14"/>
      <c r="E388" s="64" t="s">
        <v>59</v>
      </c>
      <c r="F388" s="35"/>
    </row>
    <row r="389" spans="1:6" x14ac:dyDescent="0.2">
      <c r="A389" s="25"/>
      <c r="B389" s="33"/>
      <c r="C389" s="14"/>
      <c r="D389" s="14" t="s">
        <v>1</v>
      </c>
      <c r="E389" s="65"/>
      <c r="F389" s="33"/>
    </row>
    <row r="390" spans="1:6" x14ac:dyDescent="0.2">
      <c r="A390" s="25"/>
      <c r="B390" s="33"/>
      <c r="C390" s="14"/>
      <c r="D390" s="14"/>
      <c r="E390" s="65"/>
      <c r="F390" s="41"/>
    </row>
    <row r="391" spans="1:6" x14ac:dyDescent="0.2">
      <c r="A391" s="18" t="s">
        <v>35</v>
      </c>
      <c r="B391" s="35"/>
      <c r="C391" s="14"/>
      <c r="D391" s="14"/>
      <c r="E391" s="65"/>
      <c r="F391" s="41"/>
    </row>
    <row r="392" spans="1:6" x14ac:dyDescent="0.2">
      <c r="A392" s="18" t="s">
        <v>36</v>
      </c>
      <c r="B392" s="33"/>
      <c r="C392" s="14"/>
      <c r="D392" s="14"/>
      <c r="E392" s="65"/>
      <c r="F392" s="41"/>
    </row>
    <row r="393" spans="1:6" ht="26.25" thickBot="1" x14ac:dyDescent="0.25">
      <c r="A393" s="18" t="s">
        <v>37</v>
      </c>
      <c r="B393" s="34"/>
      <c r="C393" s="14"/>
      <c r="D393" s="14"/>
      <c r="E393" s="53" t="s">
        <v>58</v>
      </c>
      <c r="F393" s="27">
        <f>SUM(F384:F387,F389:F392)</f>
        <v>0</v>
      </c>
    </row>
    <row r="394" spans="1:6" ht="27" thickTop="1" thickBot="1" x14ac:dyDescent="0.25">
      <c r="A394" s="19" t="s">
        <v>38</v>
      </c>
      <c r="B394" s="30">
        <f>SUM(B386,B388:B390,B392:B393)</f>
        <v>0</v>
      </c>
      <c r="C394" s="20"/>
      <c r="D394" s="14"/>
      <c r="E394" s="4"/>
      <c r="F394" s="4"/>
    </row>
    <row r="395" spans="1:6" ht="13.5" thickTop="1" x14ac:dyDescent="0.2">
      <c r="A395" s="4"/>
      <c r="B395" s="4"/>
      <c r="C395" s="4"/>
      <c r="D395" s="14"/>
      <c r="E395" s="14"/>
      <c r="F395" s="4"/>
    </row>
    <row r="396" spans="1:6" x14ac:dyDescent="0.2">
      <c r="A396" s="4"/>
      <c r="B396" s="4"/>
      <c r="C396" s="4"/>
      <c r="D396" s="14"/>
      <c r="E396" s="1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14" t="s">
        <v>1</v>
      </c>
      <c r="B400" s="14" t="s">
        <v>25</v>
      </c>
      <c r="C400" s="14" t="s">
        <v>26</v>
      </c>
      <c r="D400" s="4"/>
      <c r="E400" s="4"/>
      <c r="F400" s="4"/>
    </row>
    <row r="401" spans="1:6" ht="13.5" thickBot="1" x14ac:dyDescent="0.25">
      <c r="A401" s="15" t="s">
        <v>27</v>
      </c>
      <c r="B401" s="69" t="s">
        <v>124</v>
      </c>
      <c r="C401" s="70">
        <v>70</v>
      </c>
      <c r="D401" s="4"/>
      <c r="E401" s="4"/>
      <c r="F401" s="4"/>
    </row>
    <row r="402" spans="1:6" x14ac:dyDescent="0.2">
      <c r="A402" s="14"/>
      <c r="B402" s="14"/>
      <c r="C402" s="14"/>
      <c r="D402" s="14"/>
      <c r="E402" s="21"/>
      <c r="F402" s="16"/>
    </row>
    <row r="403" spans="1:6" x14ac:dyDescent="0.2">
      <c r="A403" s="14" t="s">
        <v>28</v>
      </c>
      <c r="B403" s="43" t="s">
        <v>55</v>
      </c>
      <c r="C403" s="14"/>
      <c r="D403" s="14"/>
      <c r="E403" s="14"/>
      <c r="F403" s="16"/>
    </row>
    <row r="404" spans="1:6" x14ac:dyDescent="0.2">
      <c r="A404" s="14" t="s">
        <v>61</v>
      </c>
      <c r="B404" s="33"/>
      <c r="C404" s="14"/>
      <c r="D404" s="14"/>
      <c r="E404" s="4"/>
      <c r="F404" s="4"/>
    </row>
    <row r="405" spans="1:6" x14ac:dyDescent="0.2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">
      <c r="A406" s="14" t="s">
        <v>30</v>
      </c>
      <c r="B406" s="33"/>
      <c r="C406" s="14"/>
      <c r="D406" s="14"/>
      <c r="E406" s="62" t="s">
        <v>29</v>
      </c>
      <c r="F406" s="14"/>
    </row>
    <row r="407" spans="1:6" x14ac:dyDescent="0.2">
      <c r="A407" s="14" t="s">
        <v>140</v>
      </c>
      <c r="B407" s="33"/>
      <c r="C407" s="14"/>
      <c r="D407" s="14"/>
      <c r="E407" s="63" t="s">
        <v>138</v>
      </c>
      <c r="F407" s="33"/>
    </row>
    <row r="408" spans="1:6" x14ac:dyDescent="0.2">
      <c r="A408" s="14" t="s">
        <v>58</v>
      </c>
      <c r="B408" s="28">
        <f>+F416</f>
        <v>0</v>
      </c>
      <c r="C408" s="14"/>
      <c r="D408" s="14"/>
      <c r="E408" s="63" t="s">
        <v>31</v>
      </c>
      <c r="F408" s="41"/>
    </row>
    <row r="409" spans="1:6" ht="25.5" x14ac:dyDescent="0.2">
      <c r="A409" s="17" t="s">
        <v>169</v>
      </c>
      <c r="B409" s="29">
        <f>+B404-B405+B406-B407-B408</f>
        <v>0</v>
      </c>
      <c r="C409" s="14" t="s">
        <v>1</v>
      </c>
      <c r="D409" s="14"/>
      <c r="E409" s="64" t="s">
        <v>32</v>
      </c>
      <c r="F409" s="41"/>
    </row>
    <row r="410" spans="1:6" x14ac:dyDescent="0.2">
      <c r="A410" s="14" t="s">
        <v>34</v>
      </c>
      <c r="B410" s="35"/>
      <c r="C410" s="14"/>
      <c r="D410" s="14"/>
      <c r="E410" s="63" t="s">
        <v>33</v>
      </c>
      <c r="F410" s="41"/>
    </row>
    <row r="411" spans="1:6" x14ac:dyDescent="0.2">
      <c r="A411" s="24"/>
      <c r="B411" s="33"/>
      <c r="C411" s="14"/>
      <c r="D411" s="14"/>
      <c r="E411" s="64" t="s">
        <v>59</v>
      </c>
      <c r="F411" s="35"/>
    </row>
    <row r="412" spans="1:6" x14ac:dyDescent="0.2">
      <c r="A412" s="25"/>
      <c r="B412" s="33"/>
      <c r="C412" s="14"/>
      <c r="D412" s="14" t="s">
        <v>1</v>
      </c>
      <c r="E412" s="65"/>
      <c r="F412" s="33"/>
    </row>
    <row r="413" spans="1:6" x14ac:dyDescent="0.2">
      <c r="A413" s="25"/>
      <c r="B413" s="33"/>
      <c r="C413" s="14"/>
      <c r="D413" s="14"/>
      <c r="E413" s="65"/>
      <c r="F413" s="41"/>
    </row>
    <row r="414" spans="1:6" x14ac:dyDescent="0.2">
      <c r="A414" s="18" t="s">
        <v>35</v>
      </c>
      <c r="B414" s="35"/>
      <c r="C414" s="14"/>
      <c r="D414" s="14"/>
      <c r="E414" s="65"/>
      <c r="F414" s="41"/>
    </row>
    <row r="415" spans="1:6" x14ac:dyDescent="0.2">
      <c r="A415" s="18" t="s">
        <v>36</v>
      </c>
      <c r="B415" s="33"/>
      <c r="C415" s="14"/>
      <c r="D415" s="14"/>
      <c r="E415" s="65"/>
      <c r="F415" s="41"/>
    </row>
    <row r="416" spans="1:6" ht="26.25" thickBot="1" x14ac:dyDescent="0.25">
      <c r="A416" s="18" t="s">
        <v>37</v>
      </c>
      <c r="B416" s="34"/>
      <c r="C416" s="14"/>
      <c r="D416" s="14"/>
      <c r="E416" s="53" t="s">
        <v>58</v>
      </c>
      <c r="F416" s="27">
        <f>SUM(F407:F410,F412:F415)</f>
        <v>0</v>
      </c>
    </row>
    <row r="417" spans="1:6" ht="27" thickTop="1" thickBot="1" x14ac:dyDescent="0.25">
      <c r="A417" s="19" t="s">
        <v>38</v>
      </c>
      <c r="B417" s="30">
        <f>SUM(B409,B411:B413,B415:B416)</f>
        <v>0</v>
      </c>
      <c r="C417" s="20"/>
      <c r="D417" s="14"/>
      <c r="E417" s="4"/>
      <c r="F417" s="4"/>
    </row>
    <row r="418" spans="1:6" ht="13.5" thickTop="1" x14ac:dyDescent="0.2">
      <c r="A418" s="4"/>
      <c r="B418" s="4"/>
      <c r="C418" s="4"/>
      <c r="D418" s="14"/>
      <c r="E418" s="14"/>
      <c r="F418" s="4"/>
    </row>
    <row r="419" spans="1:6" x14ac:dyDescent="0.2">
      <c r="A419" s="4"/>
      <c r="B419" s="4"/>
      <c r="C419" s="4"/>
      <c r="D419" s="14"/>
      <c r="E419" s="1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14" t="s">
        <v>1</v>
      </c>
      <c r="B423" s="14" t="s">
        <v>25</v>
      </c>
      <c r="C423" s="14" t="s">
        <v>26</v>
      </c>
      <c r="D423" s="4"/>
      <c r="E423" s="4"/>
      <c r="F423" s="4"/>
    </row>
    <row r="424" spans="1:6" ht="13.5" thickBot="1" x14ac:dyDescent="0.25">
      <c r="A424" s="15" t="s">
        <v>27</v>
      </c>
      <c r="B424" s="69" t="s">
        <v>126</v>
      </c>
      <c r="C424" s="70">
        <v>74</v>
      </c>
      <c r="D424" s="4"/>
      <c r="E424" s="4"/>
      <c r="F424" s="4"/>
    </row>
    <row r="425" spans="1:6" x14ac:dyDescent="0.2">
      <c r="A425" s="14"/>
      <c r="B425" s="14"/>
      <c r="C425" s="14"/>
      <c r="D425" s="14"/>
      <c r="E425" s="21"/>
      <c r="F425" s="16"/>
    </row>
    <row r="426" spans="1:6" x14ac:dyDescent="0.2">
      <c r="A426" s="14" t="s">
        <v>28</v>
      </c>
      <c r="B426" s="43" t="s">
        <v>55</v>
      </c>
      <c r="C426" s="14"/>
      <c r="D426" s="14"/>
      <c r="E426" s="14"/>
      <c r="F426" s="16"/>
    </row>
    <row r="427" spans="1:6" x14ac:dyDescent="0.2">
      <c r="A427" s="14" t="s">
        <v>61</v>
      </c>
      <c r="B427" s="33"/>
      <c r="C427" s="14"/>
      <c r="D427" s="14"/>
      <c r="E427" s="4"/>
      <c r="F427" s="4"/>
    </row>
    <row r="428" spans="1:6" x14ac:dyDescent="0.2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">
      <c r="A429" s="14" t="s">
        <v>30</v>
      </c>
      <c r="B429" s="33"/>
      <c r="C429" s="14"/>
      <c r="D429" s="14"/>
      <c r="E429" s="62" t="s">
        <v>29</v>
      </c>
      <c r="F429" s="14"/>
    </row>
    <row r="430" spans="1:6" x14ac:dyDescent="0.2">
      <c r="A430" s="14" t="s">
        <v>140</v>
      </c>
      <c r="B430" s="33"/>
      <c r="C430" s="14"/>
      <c r="D430" s="14"/>
      <c r="E430" s="63" t="s">
        <v>138</v>
      </c>
      <c r="F430" s="33"/>
    </row>
    <row r="431" spans="1:6" x14ac:dyDescent="0.2">
      <c r="A431" s="14" t="s">
        <v>58</v>
      </c>
      <c r="B431" s="28">
        <f>+F439</f>
        <v>0</v>
      </c>
      <c r="C431" s="14"/>
      <c r="D431" s="14"/>
      <c r="E431" s="63" t="s">
        <v>31</v>
      </c>
      <c r="F431" s="41"/>
    </row>
    <row r="432" spans="1:6" ht="25.5" x14ac:dyDescent="0.2">
      <c r="A432" s="17" t="s">
        <v>169</v>
      </c>
      <c r="B432" s="29">
        <f>+B427-B428+B429-B430-B431</f>
        <v>0</v>
      </c>
      <c r="C432" s="14" t="s">
        <v>1</v>
      </c>
      <c r="D432" s="14"/>
      <c r="E432" s="64" t="s">
        <v>32</v>
      </c>
      <c r="F432" s="41"/>
    </row>
    <row r="433" spans="1:6" x14ac:dyDescent="0.2">
      <c r="A433" s="14" t="s">
        <v>34</v>
      </c>
      <c r="B433" s="35"/>
      <c r="C433" s="14"/>
      <c r="D433" s="14"/>
      <c r="E433" s="63" t="s">
        <v>33</v>
      </c>
      <c r="F433" s="41"/>
    </row>
    <row r="434" spans="1:6" x14ac:dyDescent="0.2">
      <c r="A434" s="24"/>
      <c r="B434" s="33"/>
      <c r="C434" s="14"/>
      <c r="D434" s="14"/>
      <c r="E434" s="64" t="s">
        <v>59</v>
      </c>
      <c r="F434" s="35"/>
    </row>
    <row r="435" spans="1:6" x14ac:dyDescent="0.2">
      <c r="A435" s="25"/>
      <c r="B435" s="33"/>
      <c r="C435" s="14"/>
      <c r="D435" s="14" t="s">
        <v>1</v>
      </c>
      <c r="E435" s="65"/>
      <c r="F435" s="33"/>
    </row>
    <row r="436" spans="1:6" x14ac:dyDescent="0.2">
      <c r="A436" s="25"/>
      <c r="B436" s="33"/>
      <c r="C436" s="14"/>
      <c r="D436" s="14"/>
      <c r="E436" s="65"/>
      <c r="F436" s="41"/>
    </row>
    <row r="437" spans="1:6" x14ac:dyDescent="0.2">
      <c r="A437" s="18" t="s">
        <v>35</v>
      </c>
      <c r="B437" s="35"/>
      <c r="C437" s="14"/>
      <c r="D437" s="14"/>
      <c r="E437" s="65"/>
      <c r="F437" s="41"/>
    </row>
    <row r="438" spans="1:6" x14ac:dyDescent="0.2">
      <c r="A438" s="18" t="s">
        <v>36</v>
      </c>
      <c r="B438" s="33"/>
      <c r="C438" s="14"/>
      <c r="D438" s="14"/>
      <c r="E438" s="65"/>
      <c r="F438" s="41"/>
    </row>
    <row r="439" spans="1:6" ht="26.25" thickBot="1" x14ac:dyDescent="0.25">
      <c r="A439" s="18" t="s">
        <v>37</v>
      </c>
      <c r="B439" s="34"/>
      <c r="C439" s="14"/>
      <c r="D439" s="14"/>
      <c r="E439" s="53" t="s">
        <v>58</v>
      </c>
      <c r="F439" s="27">
        <f>SUM(F430:F433,F435:F438)</f>
        <v>0</v>
      </c>
    </row>
    <row r="440" spans="1:6" ht="27" thickTop="1" thickBot="1" x14ac:dyDescent="0.25">
      <c r="A440" s="19" t="s">
        <v>38</v>
      </c>
      <c r="B440" s="30">
        <f>SUM(B432,B434:B436,B438:B439)</f>
        <v>0</v>
      </c>
      <c r="C440" s="20"/>
      <c r="D440" s="14"/>
      <c r="E440" s="4"/>
      <c r="F440" s="4"/>
    </row>
    <row r="441" spans="1:6" ht="13.5" thickTop="1" x14ac:dyDescent="0.2">
      <c r="A441" s="4"/>
      <c r="B441" s="4"/>
      <c r="C441" s="4"/>
      <c r="D441" s="14"/>
      <c r="E441" s="14"/>
      <c r="F441" s="4"/>
    </row>
    <row r="442" spans="1:6" x14ac:dyDescent="0.2">
      <c r="A442" s="4"/>
      <c r="B442" s="4"/>
      <c r="C442" s="4"/>
      <c r="D442" s="14"/>
      <c r="E442" s="1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14" t="s">
        <v>1</v>
      </c>
      <c r="B446" s="14" t="s">
        <v>25</v>
      </c>
      <c r="C446" s="14" t="s">
        <v>26</v>
      </c>
      <c r="D446" s="4"/>
      <c r="E446" s="4"/>
      <c r="F446" s="4"/>
    </row>
    <row r="447" spans="1:6" ht="13.5" thickBot="1" x14ac:dyDescent="0.25">
      <c r="A447" s="15" t="s">
        <v>27</v>
      </c>
      <c r="B447" s="69" t="s">
        <v>125</v>
      </c>
      <c r="C447" s="70">
        <v>75</v>
      </c>
      <c r="D447" s="4"/>
      <c r="E447" s="4"/>
      <c r="F447" s="4"/>
    </row>
    <row r="448" spans="1:6" x14ac:dyDescent="0.2">
      <c r="A448" s="14"/>
      <c r="B448" s="14"/>
      <c r="C448" s="14"/>
      <c r="D448" s="14"/>
      <c r="E448" s="21"/>
      <c r="F448" s="16"/>
    </row>
    <row r="449" spans="1:6" x14ac:dyDescent="0.2">
      <c r="A449" s="14" t="s">
        <v>28</v>
      </c>
      <c r="B449" s="43" t="s">
        <v>55</v>
      </c>
      <c r="C449" s="14"/>
      <c r="D449" s="14"/>
      <c r="E449" s="14"/>
      <c r="F449" s="16"/>
    </row>
    <row r="450" spans="1:6" x14ac:dyDescent="0.2">
      <c r="A450" s="14" t="s">
        <v>61</v>
      </c>
      <c r="B450" s="33"/>
      <c r="C450" s="14"/>
      <c r="D450" s="14"/>
      <c r="E450" s="4"/>
      <c r="F450" s="4"/>
    </row>
    <row r="451" spans="1:6" x14ac:dyDescent="0.2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">
      <c r="A452" s="14" t="s">
        <v>30</v>
      </c>
      <c r="B452" s="33"/>
      <c r="C452" s="14"/>
      <c r="D452" s="14"/>
      <c r="E452" s="62" t="s">
        <v>29</v>
      </c>
      <c r="F452" s="14"/>
    </row>
    <row r="453" spans="1:6" x14ac:dyDescent="0.2">
      <c r="A453" s="14" t="s">
        <v>140</v>
      </c>
      <c r="B453" s="33"/>
      <c r="C453" s="14"/>
      <c r="D453" s="14"/>
      <c r="E453" s="63" t="s">
        <v>138</v>
      </c>
      <c r="F453" s="33"/>
    </row>
    <row r="454" spans="1:6" x14ac:dyDescent="0.2">
      <c r="A454" s="14" t="s">
        <v>58</v>
      </c>
      <c r="B454" s="28">
        <f>+F462</f>
        <v>0</v>
      </c>
      <c r="C454" s="14"/>
      <c r="D454" s="14"/>
      <c r="E454" s="63" t="s">
        <v>31</v>
      </c>
      <c r="F454" s="41"/>
    </row>
    <row r="455" spans="1:6" ht="25.5" x14ac:dyDescent="0.2">
      <c r="A455" s="17" t="s">
        <v>169</v>
      </c>
      <c r="B455" s="29">
        <f>+B450-B451+B452-B453-B454</f>
        <v>0</v>
      </c>
      <c r="C455" s="14" t="s">
        <v>1</v>
      </c>
      <c r="D455" s="14"/>
      <c r="E455" s="64" t="s">
        <v>32</v>
      </c>
      <c r="F455" s="41"/>
    </row>
    <row r="456" spans="1:6" x14ac:dyDescent="0.2">
      <c r="A456" s="14" t="s">
        <v>34</v>
      </c>
      <c r="B456" s="35"/>
      <c r="C456" s="14"/>
      <c r="D456" s="14"/>
      <c r="E456" s="63" t="s">
        <v>33</v>
      </c>
      <c r="F456" s="41"/>
    </row>
    <row r="457" spans="1:6" x14ac:dyDescent="0.2">
      <c r="A457" s="24"/>
      <c r="B457" s="33"/>
      <c r="C457" s="14"/>
      <c r="D457" s="14"/>
      <c r="E457" s="64" t="s">
        <v>59</v>
      </c>
      <c r="F457" s="35"/>
    </row>
    <row r="458" spans="1:6" x14ac:dyDescent="0.2">
      <c r="A458" s="25"/>
      <c r="B458" s="33"/>
      <c r="C458" s="14"/>
      <c r="D458" s="14" t="s">
        <v>1</v>
      </c>
      <c r="E458" s="65"/>
      <c r="F458" s="33"/>
    </row>
    <row r="459" spans="1:6" x14ac:dyDescent="0.2">
      <c r="A459" s="25"/>
      <c r="B459" s="33"/>
      <c r="C459" s="14"/>
      <c r="D459" s="14"/>
      <c r="E459" s="65"/>
      <c r="F459" s="41"/>
    </row>
    <row r="460" spans="1:6" x14ac:dyDescent="0.2">
      <c r="A460" s="18" t="s">
        <v>35</v>
      </c>
      <c r="B460" s="35"/>
      <c r="C460" s="14"/>
      <c r="D460" s="14"/>
      <c r="E460" s="65"/>
      <c r="F460" s="41"/>
    </row>
    <row r="461" spans="1:6" x14ac:dyDescent="0.2">
      <c r="A461" s="18" t="s">
        <v>36</v>
      </c>
      <c r="B461" s="33"/>
      <c r="C461" s="14"/>
      <c r="D461" s="14"/>
      <c r="E461" s="65"/>
      <c r="F461" s="41"/>
    </row>
    <row r="462" spans="1:6" ht="26.25" thickBot="1" x14ac:dyDescent="0.25">
      <c r="A462" s="18" t="s">
        <v>37</v>
      </c>
      <c r="B462" s="34"/>
      <c r="C462" s="14"/>
      <c r="D462" s="14"/>
      <c r="E462" s="53" t="s">
        <v>58</v>
      </c>
      <c r="F462" s="27">
        <f>SUM(F453:F456,F458:F461)</f>
        <v>0</v>
      </c>
    </row>
    <row r="463" spans="1:6" ht="27" thickTop="1" thickBot="1" x14ac:dyDescent="0.25">
      <c r="A463" s="19" t="s">
        <v>38</v>
      </c>
      <c r="B463" s="30">
        <f>SUM(B455,B457:B459,B461:B462)</f>
        <v>0</v>
      </c>
      <c r="C463" s="20"/>
      <c r="D463" s="14"/>
      <c r="E463" s="4"/>
      <c r="F463" s="4"/>
    </row>
    <row r="464" spans="1:6" ht="13.5" thickTop="1" x14ac:dyDescent="0.2">
      <c r="A464" s="4"/>
      <c r="B464" s="4"/>
      <c r="C464" s="4"/>
      <c r="D464" s="14"/>
      <c r="E464" s="14"/>
      <c r="F464" s="4"/>
    </row>
    <row r="465" spans="1:6" x14ac:dyDescent="0.2">
      <c r="A465" s="4"/>
      <c r="B465" s="4"/>
      <c r="C465" s="4"/>
      <c r="D465" s="14"/>
      <c r="E465" s="1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14" t="s">
        <v>1</v>
      </c>
      <c r="B469" s="14" t="s">
        <v>25</v>
      </c>
      <c r="C469" s="14" t="s">
        <v>26</v>
      </c>
      <c r="D469" s="4"/>
      <c r="E469" s="4"/>
      <c r="F469" s="4"/>
    </row>
    <row r="470" spans="1:6" ht="13.5" thickBot="1" x14ac:dyDescent="0.25">
      <c r="A470" s="15" t="s">
        <v>27</v>
      </c>
      <c r="B470" s="69" t="s">
        <v>127</v>
      </c>
      <c r="C470" s="70">
        <v>77</v>
      </c>
      <c r="D470" s="4"/>
      <c r="E470" s="4"/>
      <c r="F470" s="4"/>
    </row>
    <row r="471" spans="1:6" x14ac:dyDescent="0.2">
      <c r="A471" s="14"/>
      <c r="B471" s="14"/>
      <c r="C471" s="14"/>
      <c r="D471" s="14"/>
      <c r="E471" s="21"/>
      <c r="F471" s="16"/>
    </row>
    <row r="472" spans="1:6" x14ac:dyDescent="0.2">
      <c r="A472" s="14" t="s">
        <v>28</v>
      </c>
      <c r="B472" s="43" t="s">
        <v>55</v>
      </c>
      <c r="C472" s="14"/>
      <c r="D472" s="14"/>
      <c r="E472" s="14"/>
      <c r="F472" s="16"/>
    </row>
    <row r="473" spans="1:6" x14ac:dyDescent="0.2">
      <c r="A473" s="14" t="s">
        <v>61</v>
      </c>
      <c r="B473" s="33"/>
      <c r="C473" s="14"/>
      <c r="D473" s="14"/>
      <c r="E473" s="4"/>
      <c r="F473" s="4"/>
    </row>
    <row r="474" spans="1:6" x14ac:dyDescent="0.2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">
      <c r="A475" s="14" t="s">
        <v>30</v>
      </c>
      <c r="B475" s="33"/>
      <c r="C475" s="14"/>
      <c r="D475" s="14"/>
      <c r="E475" s="62" t="s">
        <v>29</v>
      </c>
      <c r="F475" s="14"/>
    </row>
    <row r="476" spans="1:6" x14ac:dyDescent="0.2">
      <c r="A476" s="14" t="s">
        <v>140</v>
      </c>
      <c r="B476" s="33"/>
      <c r="C476" s="14"/>
      <c r="D476" s="14"/>
      <c r="E476" s="63" t="s">
        <v>138</v>
      </c>
      <c r="F476" s="33"/>
    </row>
    <row r="477" spans="1:6" x14ac:dyDescent="0.2">
      <c r="A477" s="14" t="s">
        <v>58</v>
      </c>
      <c r="B477" s="28">
        <f>+F485</f>
        <v>0</v>
      </c>
      <c r="C477" s="14"/>
      <c r="D477" s="14"/>
      <c r="E477" s="63" t="s">
        <v>31</v>
      </c>
      <c r="F477" s="41"/>
    </row>
    <row r="478" spans="1:6" ht="25.5" x14ac:dyDescent="0.2">
      <c r="A478" s="17" t="s">
        <v>169</v>
      </c>
      <c r="B478" s="29">
        <f>+B473-B474+B475-B476-B477</f>
        <v>0</v>
      </c>
      <c r="C478" s="14" t="s">
        <v>1</v>
      </c>
      <c r="D478" s="14"/>
      <c r="E478" s="64" t="s">
        <v>32</v>
      </c>
      <c r="F478" s="41"/>
    </row>
    <row r="479" spans="1:6" x14ac:dyDescent="0.2">
      <c r="A479" s="14" t="s">
        <v>34</v>
      </c>
      <c r="B479" s="35"/>
      <c r="C479" s="14"/>
      <c r="D479" s="14"/>
      <c r="E479" s="63" t="s">
        <v>33</v>
      </c>
      <c r="F479" s="41"/>
    </row>
    <row r="480" spans="1:6" x14ac:dyDescent="0.2">
      <c r="A480" s="24"/>
      <c r="B480" s="33"/>
      <c r="C480" s="14"/>
      <c r="D480" s="14"/>
      <c r="E480" s="64" t="s">
        <v>59</v>
      </c>
      <c r="F480" s="35"/>
    </row>
    <row r="481" spans="1:6" x14ac:dyDescent="0.2">
      <c r="A481" s="25"/>
      <c r="B481" s="33"/>
      <c r="C481" s="14"/>
      <c r="D481" s="14" t="s">
        <v>1</v>
      </c>
      <c r="E481" s="65"/>
      <c r="F481" s="33"/>
    </row>
    <row r="482" spans="1:6" x14ac:dyDescent="0.2">
      <c r="A482" s="25"/>
      <c r="B482" s="33"/>
      <c r="C482" s="14"/>
      <c r="D482" s="14"/>
      <c r="E482" s="65"/>
      <c r="F482" s="41"/>
    </row>
    <row r="483" spans="1:6" x14ac:dyDescent="0.2">
      <c r="A483" s="18" t="s">
        <v>35</v>
      </c>
      <c r="B483" s="35"/>
      <c r="C483" s="14"/>
      <c r="D483" s="14"/>
      <c r="E483" s="65"/>
      <c r="F483" s="41"/>
    </row>
    <row r="484" spans="1:6" x14ac:dyDescent="0.2">
      <c r="A484" s="18" t="s">
        <v>36</v>
      </c>
      <c r="B484" s="33"/>
      <c r="C484" s="14"/>
      <c r="D484" s="14"/>
      <c r="E484" s="65"/>
      <c r="F484" s="41"/>
    </row>
    <row r="485" spans="1:6" ht="26.25" thickBot="1" x14ac:dyDescent="0.25">
      <c r="A485" s="18" t="s">
        <v>37</v>
      </c>
      <c r="B485" s="34"/>
      <c r="C485" s="14"/>
      <c r="D485" s="14"/>
      <c r="E485" s="53" t="s">
        <v>58</v>
      </c>
      <c r="F485" s="27">
        <f>SUM(F476:F479,F481:F484)</f>
        <v>0</v>
      </c>
    </row>
    <row r="486" spans="1:6" ht="27" thickTop="1" thickBot="1" x14ac:dyDescent="0.25">
      <c r="A486" s="19" t="s">
        <v>38</v>
      </c>
      <c r="B486" s="30">
        <f>SUM(B478,B480:B482,B484:B485)</f>
        <v>0</v>
      </c>
      <c r="C486" s="20"/>
      <c r="D486" s="14"/>
      <c r="E486" s="4"/>
      <c r="F486" s="4"/>
    </row>
    <row r="487" spans="1:6" ht="13.5" thickTop="1" x14ac:dyDescent="0.2">
      <c r="A487" s="4"/>
      <c r="B487" s="4"/>
      <c r="C487" s="4"/>
      <c r="D487" s="14"/>
      <c r="E487" s="14"/>
      <c r="F487" s="4"/>
    </row>
    <row r="488" spans="1:6" x14ac:dyDescent="0.2">
      <c r="A488" s="4"/>
      <c r="B488" s="4"/>
      <c r="C488" s="4"/>
      <c r="D488" s="14"/>
      <c r="E488" s="1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14" t="s">
        <v>1</v>
      </c>
      <c r="B492" s="14" t="s">
        <v>25</v>
      </c>
      <c r="C492" s="14" t="s">
        <v>26</v>
      </c>
      <c r="D492" s="4"/>
      <c r="E492" s="4"/>
      <c r="F492" s="4"/>
    </row>
    <row r="493" spans="1:6" ht="13.5" thickBot="1" x14ac:dyDescent="0.25">
      <c r="A493" s="15" t="s">
        <v>27</v>
      </c>
      <c r="B493" s="69" t="s">
        <v>128</v>
      </c>
      <c r="C493" s="70">
        <v>78</v>
      </c>
      <c r="D493" s="4"/>
      <c r="E493" s="4"/>
      <c r="F493" s="4"/>
    </row>
    <row r="494" spans="1:6" x14ac:dyDescent="0.2">
      <c r="A494" s="14"/>
      <c r="B494" s="14"/>
      <c r="C494" s="14"/>
      <c r="D494" s="14"/>
      <c r="E494" s="21"/>
      <c r="F494" s="16"/>
    </row>
    <row r="495" spans="1:6" x14ac:dyDescent="0.2">
      <c r="A495" s="14" t="s">
        <v>28</v>
      </c>
      <c r="B495" s="43" t="s">
        <v>55</v>
      </c>
      <c r="C495" s="14"/>
      <c r="D495" s="14"/>
      <c r="E495" s="14"/>
      <c r="F495" s="16"/>
    </row>
    <row r="496" spans="1:6" x14ac:dyDescent="0.2">
      <c r="A496" s="14" t="s">
        <v>61</v>
      </c>
      <c r="B496" s="33"/>
      <c r="C496" s="14"/>
      <c r="D496" s="14"/>
      <c r="E496" s="4"/>
      <c r="F496" s="4"/>
    </row>
    <row r="497" spans="1:6" x14ac:dyDescent="0.2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">
      <c r="A498" s="14" t="s">
        <v>30</v>
      </c>
      <c r="B498" s="33"/>
      <c r="C498" s="14"/>
      <c r="D498" s="14"/>
      <c r="E498" s="62" t="s">
        <v>29</v>
      </c>
      <c r="F498" s="14"/>
    </row>
    <row r="499" spans="1:6" x14ac:dyDescent="0.2">
      <c r="A499" s="14" t="s">
        <v>140</v>
      </c>
      <c r="B499" s="33"/>
      <c r="C499" s="14"/>
      <c r="D499" s="14"/>
      <c r="E499" s="63" t="s">
        <v>138</v>
      </c>
      <c r="F499" s="33"/>
    </row>
    <row r="500" spans="1:6" x14ac:dyDescent="0.2">
      <c r="A500" s="14" t="s">
        <v>58</v>
      </c>
      <c r="B500" s="28">
        <f>+F508</f>
        <v>0</v>
      </c>
      <c r="C500" s="14"/>
      <c r="D500" s="14"/>
      <c r="E500" s="63" t="s">
        <v>31</v>
      </c>
      <c r="F500" s="41"/>
    </row>
    <row r="501" spans="1:6" ht="25.5" x14ac:dyDescent="0.2">
      <c r="A501" s="17" t="s">
        <v>169</v>
      </c>
      <c r="B501" s="29">
        <f>+B496-B497+B498-B499-B500</f>
        <v>0</v>
      </c>
      <c r="C501" s="14" t="s">
        <v>1</v>
      </c>
      <c r="D501" s="14"/>
      <c r="E501" s="64" t="s">
        <v>32</v>
      </c>
      <c r="F501" s="41"/>
    </row>
    <row r="502" spans="1:6" x14ac:dyDescent="0.2">
      <c r="A502" s="14" t="s">
        <v>34</v>
      </c>
      <c r="B502" s="35"/>
      <c r="C502" s="14"/>
      <c r="D502" s="14"/>
      <c r="E502" s="63" t="s">
        <v>33</v>
      </c>
      <c r="F502" s="41"/>
    </row>
    <row r="503" spans="1:6" x14ac:dyDescent="0.2">
      <c r="A503" s="24"/>
      <c r="B503" s="33"/>
      <c r="C503" s="14"/>
      <c r="D503" s="14"/>
      <c r="E503" s="64" t="s">
        <v>59</v>
      </c>
      <c r="F503" s="35"/>
    </row>
    <row r="504" spans="1:6" x14ac:dyDescent="0.2">
      <c r="A504" s="25"/>
      <c r="B504" s="33"/>
      <c r="C504" s="14"/>
      <c r="D504" s="14" t="s">
        <v>1</v>
      </c>
      <c r="E504" s="65"/>
      <c r="F504" s="33"/>
    </row>
    <row r="505" spans="1:6" x14ac:dyDescent="0.2">
      <c r="A505" s="25"/>
      <c r="B505" s="33"/>
      <c r="C505" s="14"/>
      <c r="D505" s="14"/>
      <c r="E505" s="65"/>
      <c r="F505" s="41"/>
    </row>
    <row r="506" spans="1:6" x14ac:dyDescent="0.2">
      <c r="A506" s="18" t="s">
        <v>35</v>
      </c>
      <c r="B506" s="35"/>
      <c r="C506" s="14"/>
      <c r="D506" s="14"/>
      <c r="E506" s="65"/>
      <c r="F506" s="41"/>
    </row>
    <row r="507" spans="1:6" x14ac:dyDescent="0.2">
      <c r="A507" s="18" t="s">
        <v>36</v>
      </c>
      <c r="B507" s="33"/>
      <c r="C507" s="14"/>
      <c r="D507" s="14"/>
      <c r="E507" s="65"/>
      <c r="F507" s="41"/>
    </row>
    <row r="508" spans="1:6" ht="26.25" thickBot="1" x14ac:dyDescent="0.25">
      <c r="A508" s="18" t="s">
        <v>37</v>
      </c>
      <c r="B508" s="34"/>
      <c r="C508" s="14"/>
      <c r="D508" s="14"/>
      <c r="E508" s="53" t="s">
        <v>58</v>
      </c>
      <c r="F508" s="27">
        <f>SUM(F499:F502,F504:F507)</f>
        <v>0</v>
      </c>
    </row>
    <row r="509" spans="1:6" ht="27" thickTop="1" thickBot="1" x14ac:dyDescent="0.25">
      <c r="A509" s="19" t="s">
        <v>38</v>
      </c>
      <c r="B509" s="30">
        <f>SUM(B501,B503:B505,B507:B508)</f>
        <v>0</v>
      </c>
      <c r="C509" s="20"/>
      <c r="D509" s="14"/>
      <c r="E509" s="4"/>
      <c r="F509" s="4"/>
    </row>
    <row r="510" spans="1:6" ht="13.5" thickTop="1" x14ac:dyDescent="0.2">
      <c r="A510" s="4"/>
      <c r="B510" s="4"/>
      <c r="C510" s="4"/>
      <c r="D510" s="14"/>
      <c r="E510" s="14"/>
      <c r="F510" s="4"/>
    </row>
    <row r="511" spans="1:6" x14ac:dyDescent="0.2">
      <c r="A511" s="4"/>
      <c r="B511" s="4"/>
      <c r="C511" s="4"/>
      <c r="D511" s="14"/>
      <c r="E511" s="1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14" t="s">
        <v>1</v>
      </c>
      <c r="B515" s="14" t="s">
        <v>25</v>
      </c>
      <c r="C515" s="14" t="s">
        <v>26</v>
      </c>
      <c r="D515" s="4"/>
      <c r="E515" s="4"/>
      <c r="F515" s="4"/>
    </row>
    <row r="516" spans="1:6" ht="13.5" thickBot="1" x14ac:dyDescent="0.25">
      <c r="A516" s="15" t="s">
        <v>27</v>
      </c>
      <c r="B516" s="69" t="s">
        <v>129</v>
      </c>
      <c r="C516" s="70">
        <v>80</v>
      </c>
      <c r="D516" s="4"/>
      <c r="E516" s="4"/>
      <c r="F516" s="4"/>
    </row>
    <row r="517" spans="1:6" x14ac:dyDescent="0.2">
      <c r="A517" s="14"/>
      <c r="B517" s="14"/>
      <c r="C517" s="14"/>
      <c r="D517" s="14"/>
      <c r="E517" s="21"/>
      <c r="F517" s="16"/>
    </row>
    <row r="518" spans="1:6" x14ac:dyDescent="0.2">
      <c r="A518" s="14" t="s">
        <v>28</v>
      </c>
      <c r="B518" s="43" t="s">
        <v>55</v>
      </c>
      <c r="C518" s="14"/>
      <c r="D518" s="14"/>
      <c r="E518" s="14"/>
      <c r="F518" s="16"/>
    </row>
    <row r="519" spans="1:6" x14ac:dyDescent="0.2">
      <c r="A519" s="14" t="s">
        <v>61</v>
      </c>
      <c r="B519" s="33"/>
      <c r="C519" s="14"/>
      <c r="D519" s="14"/>
      <c r="E519" s="4"/>
      <c r="F519" s="4"/>
    </row>
    <row r="520" spans="1:6" x14ac:dyDescent="0.2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">
      <c r="A521" s="14" t="s">
        <v>30</v>
      </c>
      <c r="B521" s="33"/>
      <c r="C521" s="14"/>
      <c r="D521" s="14"/>
      <c r="E521" s="62" t="s">
        <v>29</v>
      </c>
      <c r="F521" s="14"/>
    </row>
    <row r="522" spans="1:6" x14ac:dyDescent="0.2">
      <c r="A522" s="14" t="s">
        <v>140</v>
      </c>
      <c r="B522" s="33"/>
      <c r="C522" s="14"/>
      <c r="D522" s="14"/>
      <c r="E522" s="63" t="s">
        <v>138</v>
      </c>
      <c r="F522" s="33"/>
    </row>
    <row r="523" spans="1:6" x14ac:dyDescent="0.2">
      <c r="A523" s="14" t="s">
        <v>58</v>
      </c>
      <c r="B523" s="28">
        <f>+F531</f>
        <v>0</v>
      </c>
      <c r="C523" s="14"/>
      <c r="D523" s="14"/>
      <c r="E523" s="63" t="s">
        <v>31</v>
      </c>
      <c r="F523" s="41"/>
    </row>
    <row r="524" spans="1:6" ht="25.5" x14ac:dyDescent="0.2">
      <c r="A524" s="17" t="s">
        <v>169</v>
      </c>
      <c r="B524" s="29">
        <f>+B519-B520+B521-B522-B523</f>
        <v>0</v>
      </c>
      <c r="C524" s="14" t="s">
        <v>1</v>
      </c>
      <c r="D524" s="14"/>
      <c r="E524" s="64" t="s">
        <v>32</v>
      </c>
      <c r="F524" s="41"/>
    </row>
    <row r="525" spans="1:6" x14ac:dyDescent="0.2">
      <c r="A525" s="14" t="s">
        <v>34</v>
      </c>
      <c r="B525" s="35"/>
      <c r="C525" s="14"/>
      <c r="D525" s="14"/>
      <c r="E525" s="63" t="s">
        <v>33</v>
      </c>
      <c r="F525" s="41"/>
    </row>
    <row r="526" spans="1:6" x14ac:dyDescent="0.2">
      <c r="A526" s="24"/>
      <c r="B526" s="33"/>
      <c r="C526" s="14"/>
      <c r="D526" s="14"/>
      <c r="E526" s="64" t="s">
        <v>59</v>
      </c>
      <c r="F526" s="35"/>
    </row>
    <row r="527" spans="1:6" x14ac:dyDescent="0.2">
      <c r="A527" s="25"/>
      <c r="B527" s="33"/>
      <c r="C527" s="14"/>
      <c r="D527" s="14" t="s">
        <v>1</v>
      </c>
      <c r="E527" s="65"/>
      <c r="F527" s="33"/>
    </row>
    <row r="528" spans="1:6" x14ac:dyDescent="0.2">
      <c r="A528" s="25"/>
      <c r="B528" s="33"/>
      <c r="C528" s="14"/>
      <c r="D528" s="14"/>
      <c r="E528" s="65"/>
      <c r="F528" s="41"/>
    </row>
    <row r="529" spans="1:6" x14ac:dyDescent="0.2">
      <c r="A529" s="18" t="s">
        <v>35</v>
      </c>
      <c r="B529" s="35"/>
      <c r="C529" s="14"/>
      <c r="D529" s="14"/>
      <c r="E529" s="65"/>
      <c r="F529" s="41"/>
    </row>
    <row r="530" spans="1:6" x14ac:dyDescent="0.2">
      <c r="A530" s="18" t="s">
        <v>36</v>
      </c>
      <c r="B530" s="33"/>
      <c r="C530" s="14"/>
      <c r="D530" s="14"/>
      <c r="E530" s="65"/>
      <c r="F530" s="41"/>
    </row>
    <row r="531" spans="1:6" ht="26.25" thickBot="1" x14ac:dyDescent="0.25">
      <c r="A531" s="18" t="s">
        <v>37</v>
      </c>
      <c r="B531" s="34"/>
      <c r="C531" s="14"/>
      <c r="D531" s="14"/>
      <c r="E531" s="53" t="s">
        <v>58</v>
      </c>
      <c r="F531" s="27">
        <f>SUM(F522:F525,F527:F530)</f>
        <v>0</v>
      </c>
    </row>
    <row r="532" spans="1:6" ht="27" thickTop="1" thickBot="1" x14ac:dyDescent="0.25">
      <c r="A532" s="19" t="s">
        <v>38</v>
      </c>
      <c r="B532" s="30">
        <f>SUM(B524,B526:B528,B530:B531)</f>
        <v>0</v>
      </c>
      <c r="C532" s="20"/>
      <c r="D532" s="14"/>
      <c r="E532" s="4"/>
      <c r="F532" s="4"/>
    </row>
    <row r="533" spans="1:6" ht="13.5" thickTop="1" x14ac:dyDescent="0.2">
      <c r="A533" s="4"/>
      <c r="B533" s="4"/>
      <c r="C533" s="4"/>
      <c r="D533" s="14"/>
      <c r="E533" s="14"/>
      <c r="F533" s="4"/>
    </row>
    <row r="534" spans="1:6" x14ac:dyDescent="0.2">
      <c r="A534" s="4"/>
      <c r="B534" s="4"/>
      <c r="C534" s="4"/>
      <c r="D534" s="14"/>
      <c r="E534" s="1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14" t="s">
        <v>1</v>
      </c>
      <c r="B538" s="14" t="s">
        <v>25</v>
      </c>
      <c r="C538" s="14" t="s">
        <v>26</v>
      </c>
      <c r="D538" s="4"/>
      <c r="E538" s="4"/>
      <c r="F538" s="4"/>
    </row>
    <row r="539" spans="1:6" ht="13.5" thickBot="1" x14ac:dyDescent="0.25">
      <c r="A539" s="15" t="s">
        <v>27</v>
      </c>
      <c r="B539" s="69" t="s">
        <v>130</v>
      </c>
      <c r="C539" s="70">
        <v>96</v>
      </c>
      <c r="D539" s="4"/>
      <c r="E539" s="4"/>
      <c r="F539" s="4"/>
    </row>
    <row r="540" spans="1:6" x14ac:dyDescent="0.2">
      <c r="A540" s="14"/>
      <c r="B540" s="14"/>
      <c r="C540" s="14"/>
      <c r="D540" s="14"/>
      <c r="E540" s="21"/>
      <c r="F540" s="16"/>
    </row>
    <row r="541" spans="1:6" x14ac:dyDescent="0.2">
      <c r="A541" s="14" t="s">
        <v>28</v>
      </c>
      <c r="B541" s="43" t="s">
        <v>55</v>
      </c>
      <c r="C541" s="14"/>
      <c r="D541" s="14"/>
      <c r="E541" s="14"/>
      <c r="F541" s="16"/>
    </row>
    <row r="542" spans="1:6" x14ac:dyDescent="0.2">
      <c r="A542" s="14" t="s">
        <v>61</v>
      </c>
      <c r="B542" s="33"/>
      <c r="C542" s="14"/>
      <c r="D542" s="14"/>
      <c r="E542" s="4"/>
      <c r="F542" s="4"/>
    </row>
    <row r="543" spans="1:6" x14ac:dyDescent="0.2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">
      <c r="A544" s="14" t="s">
        <v>30</v>
      </c>
      <c r="B544" s="33"/>
      <c r="C544" s="14"/>
      <c r="D544" s="14"/>
      <c r="E544" s="62" t="s">
        <v>29</v>
      </c>
      <c r="F544" s="14"/>
    </row>
    <row r="545" spans="1:6" x14ac:dyDescent="0.2">
      <c r="A545" s="14" t="s">
        <v>140</v>
      </c>
      <c r="B545" s="33"/>
      <c r="C545" s="14"/>
      <c r="D545" s="14"/>
      <c r="E545" s="63" t="s">
        <v>138</v>
      </c>
      <c r="F545" s="33"/>
    </row>
    <row r="546" spans="1:6" x14ac:dyDescent="0.2">
      <c r="A546" s="14" t="s">
        <v>58</v>
      </c>
      <c r="B546" s="28">
        <f>+F554</f>
        <v>0</v>
      </c>
      <c r="C546" s="14"/>
      <c r="D546" s="14"/>
      <c r="E546" s="63" t="s">
        <v>31</v>
      </c>
      <c r="F546" s="41"/>
    </row>
    <row r="547" spans="1:6" ht="25.5" x14ac:dyDescent="0.2">
      <c r="A547" s="17" t="s">
        <v>169</v>
      </c>
      <c r="B547" s="29">
        <f>+B542-B543+B544-B545-B546</f>
        <v>0</v>
      </c>
      <c r="C547" s="14" t="s">
        <v>1</v>
      </c>
      <c r="D547" s="14"/>
      <c r="E547" s="64" t="s">
        <v>32</v>
      </c>
      <c r="F547" s="41"/>
    </row>
    <row r="548" spans="1:6" x14ac:dyDescent="0.2">
      <c r="A548" s="14" t="s">
        <v>34</v>
      </c>
      <c r="B548" s="35"/>
      <c r="C548" s="14"/>
      <c r="D548" s="14"/>
      <c r="E548" s="63" t="s">
        <v>33</v>
      </c>
      <c r="F548" s="41"/>
    </row>
    <row r="549" spans="1:6" x14ac:dyDescent="0.2">
      <c r="A549" s="24"/>
      <c r="B549" s="33"/>
      <c r="C549" s="14"/>
      <c r="D549" s="14"/>
      <c r="E549" s="64" t="s">
        <v>59</v>
      </c>
      <c r="F549" s="35"/>
    </row>
    <row r="550" spans="1:6" x14ac:dyDescent="0.2">
      <c r="A550" s="25"/>
      <c r="B550" s="33"/>
      <c r="C550" s="14"/>
      <c r="D550" s="14" t="s">
        <v>1</v>
      </c>
      <c r="E550" s="65"/>
      <c r="F550" s="33"/>
    </row>
    <row r="551" spans="1:6" x14ac:dyDescent="0.2">
      <c r="A551" s="25"/>
      <c r="B551" s="33"/>
      <c r="C551" s="14"/>
      <c r="D551" s="14"/>
      <c r="E551" s="65"/>
      <c r="F551" s="41"/>
    </row>
    <row r="552" spans="1:6" x14ac:dyDescent="0.2">
      <c r="A552" s="18" t="s">
        <v>35</v>
      </c>
      <c r="B552" s="35"/>
      <c r="C552" s="14"/>
      <c r="D552" s="14"/>
      <c r="E552" s="65"/>
      <c r="F552" s="41"/>
    </row>
    <row r="553" spans="1:6" x14ac:dyDescent="0.2">
      <c r="A553" s="18" t="s">
        <v>36</v>
      </c>
      <c r="B553" s="33"/>
      <c r="C553" s="14"/>
      <c r="D553" s="14"/>
      <c r="E553" s="65"/>
      <c r="F553" s="41"/>
    </row>
    <row r="554" spans="1:6" ht="26.25" thickBot="1" x14ac:dyDescent="0.25">
      <c r="A554" s="18" t="s">
        <v>37</v>
      </c>
      <c r="B554" s="34"/>
      <c r="C554" s="14"/>
      <c r="D554" s="14"/>
      <c r="E554" s="53" t="s">
        <v>58</v>
      </c>
      <c r="F554" s="27">
        <f>SUM(F545:F548,F550:F553)</f>
        <v>0</v>
      </c>
    </row>
    <row r="555" spans="1:6" ht="27" thickTop="1" thickBot="1" x14ac:dyDescent="0.25">
      <c r="A555" s="19" t="s">
        <v>38</v>
      </c>
      <c r="B555" s="30">
        <f>SUM(B547,B549:B551,B553:B554)</f>
        <v>0</v>
      </c>
      <c r="C555" s="20"/>
      <c r="D555" s="14"/>
      <c r="E555" s="4"/>
      <c r="F555" s="4"/>
    </row>
    <row r="556" spans="1:6" ht="13.5" thickTop="1" x14ac:dyDescent="0.2">
      <c r="A556" s="4"/>
      <c r="B556" s="4"/>
      <c r="C556" s="4"/>
      <c r="D556" s="14"/>
      <c r="E556" s="14"/>
      <c r="F556" s="4"/>
    </row>
    <row r="557" spans="1:6" x14ac:dyDescent="0.2">
      <c r="A557" s="4"/>
      <c r="B557" s="4"/>
      <c r="C557" s="4"/>
      <c r="D557" s="14"/>
      <c r="E557" s="1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14" t="s">
        <v>1</v>
      </c>
      <c r="B561" s="14" t="s">
        <v>25</v>
      </c>
      <c r="C561" s="14" t="s">
        <v>26</v>
      </c>
      <c r="D561" s="4"/>
      <c r="E561" s="4"/>
      <c r="F561" s="4"/>
    </row>
    <row r="562" spans="1:6" ht="13.5" thickBot="1" x14ac:dyDescent="0.25">
      <c r="A562" s="15" t="s">
        <v>27</v>
      </c>
      <c r="B562" s="69" t="s">
        <v>131</v>
      </c>
      <c r="C562" s="70">
        <v>93</v>
      </c>
      <c r="D562" s="4"/>
      <c r="E562" s="4"/>
      <c r="F562" s="4"/>
    </row>
    <row r="563" spans="1:6" x14ac:dyDescent="0.2">
      <c r="A563" s="14"/>
      <c r="B563" s="14"/>
      <c r="C563" s="14"/>
      <c r="D563" s="14"/>
      <c r="E563" s="21"/>
      <c r="F563" s="16"/>
    </row>
    <row r="564" spans="1:6" x14ac:dyDescent="0.2">
      <c r="A564" s="14" t="s">
        <v>28</v>
      </c>
      <c r="B564" s="43" t="s">
        <v>55</v>
      </c>
      <c r="C564" s="14"/>
      <c r="D564" s="14"/>
      <c r="E564" s="14"/>
      <c r="F564" s="16"/>
    </row>
    <row r="565" spans="1:6" x14ac:dyDescent="0.2">
      <c r="A565" s="14" t="s">
        <v>61</v>
      </c>
      <c r="B565" s="33"/>
      <c r="C565" s="14"/>
      <c r="D565" s="14"/>
      <c r="E565" s="4"/>
      <c r="F565" s="4"/>
    </row>
    <row r="566" spans="1:6" x14ac:dyDescent="0.2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">
      <c r="A567" s="14" t="s">
        <v>30</v>
      </c>
      <c r="B567" s="33"/>
      <c r="C567" s="14"/>
      <c r="D567" s="14"/>
      <c r="E567" s="62" t="s">
        <v>29</v>
      </c>
      <c r="F567" s="14"/>
    </row>
    <row r="568" spans="1:6" x14ac:dyDescent="0.2">
      <c r="A568" s="14" t="s">
        <v>140</v>
      </c>
      <c r="B568" s="33"/>
      <c r="C568" s="14"/>
      <c r="D568" s="14"/>
      <c r="E568" s="63" t="s">
        <v>138</v>
      </c>
      <c r="F568" s="33"/>
    </row>
    <row r="569" spans="1:6" x14ac:dyDescent="0.2">
      <c r="A569" s="14" t="s">
        <v>58</v>
      </c>
      <c r="B569" s="28">
        <f>+F577</f>
        <v>0</v>
      </c>
      <c r="C569" s="14"/>
      <c r="D569" s="14"/>
      <c r="E569" s="63" t="s">
        <v>31</v>
      </c>
      <c r="F569" s="41"/>
    </row>
    <row r="570" spans="1:6" ht="25.5" x14ac:dyDescent="0.2">
      <c r="A570" s="17" t="s">
        <v>169</v>
      </c>
      <c r="B570" s="29">
        <f>+B565-B566+B567-B568-B569</f>
        <v>0</v>
      </c>
      <c r="C570" s="14" t="s">
        <v>1</v>
      </c>
      <c r="D570" s="14"/>
      <c r="E570" s="64" t="s">
        <v>32</v>
      </c>
      <c r="F570" s="41"/>
    </row>
    <row r="571" spans="1:6" x14ac:dyDescent="0.2">
      <c r="A571" s="14" t="s">
        <v>34</v>
      </c>
      <c r="B571" s="35"/>
      <c r="C571" s="14"/>
      <c r="D571" s="14"/>
      <c r="E571" s="63" t="s">
        <v>33</v>
      </c>
      <c r="F571" s="41"/>
    </row>
    <row r="572" spans="1:6" x14ac:dyDescent="0.2">
      <c r="A572" s="24"/>
      <c r="B572" s="33"/>
      <c r="C572" s="14"/>
      <c r="D572" s="14"/>
      <c r="E572" s="64" t="s">
        <v>59</v>
      </c>
      <c r="F572" s="35"/>
    </row>
    <row r="573" spans="1:6" x14ac:dyDescent="0.2">
      <c r="A573" s="25"/>
      <c r="B573" s="33"/>
      <c r="C573" s="14"/>
      <c r="D573" s="14" t="s">
        <v>1</v>
      </c>
      <c r="E573" s="65"/>
      <c r="F573" s="33"/>
    </row>
    <row r="574" spans="1:6" x14ac:dyDescent="0.2">
      <c r="A574" s="25"/>
      <c r="B574" s="33"/>
      <c r="C574" s="14"/>
      <c r="D574" s="14"/>
      <c r="E574" s="65"/>
      <c r="F574" s="41"/>
    </row>
    <row r="575" spans="1:6" x14ac:dyDescent="0.2">
      <c r="A575" s="18" t="s">
        <v>35</v>
      </c>
      <c r="B575" s="35"/>
      <c r="C575" s="14"/>
      <c r="D575" s="14"/>
      <c r="E575" s="65"/>
      <c r="F575" s="41"/>
    </row>
    <row r="576" spans="1:6" x14ac:dyDescent="0.2">
      <c r="A576" s="18" t="s">
        <v>36</v>
      </c>
      <c r="B576" s="33"/>
      <c r="C576" s="14"/>
      <c r="D576" s="14"/>
      <c r="E576" s="65"/>
      <c r="F576" s="41"/>
    </row>
    <row r="577" spans="1:6" ht="26.25" thickBot="1" x14ac:dyDescent="0.25">
      <c r="A577" s="18" t="s">
        <v>37</v>
      </c>
      <c r="B577" s="34"/>
      <c r="C577" s="14"/>
      <c r="D577" s="14"/>
      <c r="E577" s="53" t="s">
        <v>58</v>
      </c>
      <c r="F577" s="27">
        <f>SUM(F568:F571,F573:F576)</f>
        <v>0</v>
      </c>
    </row>
    <row r="578" spans="1:6" ht="27" thickTop="1" thickBot="1" x14ac:dyDescent="0.25">
      <c r="A578" s="19" t="s">
        <v>38</v>
      </c>
      <c r="B578" s="30">
        <f>SUM(B570,B572:B574,B576:B577)</f>
        <v>0</v>
      </c>
      <c r="C578" s="20"/>
      <c r="D578" s="14"/>
      <c r="E578" s="4"/>
      <c r="F578" s="4"/>
    </row>
    <row r="579" spans="1:6" ht="13.5" thickTop="1" x14ac:dyDescent="0.2">
      <c r="A579" s="4"/>
      <c r="B579" s="4"/>
      <c r="C579" s="4"/>
      <c r="D579" s="14"/>
      <c r="E579" s="14"/>
      <c r="F579" s="4"/>
    </row>
    <row r="580" spans="1:6" x14ac:dyDescent="0.2">
      <c r="A580" s="4"/>
      <c r="B580" s="4"/>
      <c r="C580" s="4"/>
      <c r="D580" s="14"/>
      <c r="E580" s="14"/>
      <c r="F580" s="4"/>
    </row>
    <row r="581" spans="1:6" x14ac:dyDescent="0.2">
      <c r="A581" s="4"/>
      <c r="B581" s="4"/>
      <c r="C581" s="4"/>
      <c r="D581" s="14"/>
      <c r="E581" s="1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14" t="s">
        <v>1</v>
      </c>
      <c r="B584" s="14" t="s">
        <v>25</v>
      </c>
      <c r="C584" s="14" t="s">
        <v>26</v>
      </c>
      <c r="D584" s="4"/>
      <c r="E584" s="4"/>
      <c r="F584" s="4"/>
    </row>
    <row r="585" spans="1:6" ht="13.5" thickBot="1" x14ac:dyDescent="0.25">
      <c r="A585" s="15" t="s">
        <v>27</v>
      </c>
      <c r="B585" s="69" t="s">
        <v>132</v>
      </c>
      <c r="C585" s="70">
        <v>95</v>
      </c>
      <c r="D585" s="4"/>
      <c r="E585" s="4"/>
      <c r="F585" s="4"/>
    </row>
    <row r="586" spans="1:6" x14ac:dyDescent="0.2">
      <c r="A586" s="14"/>
      <c r="B586" s="14"/>
      <c r="C586" s="14"/>
      <c r="D586" s="14"/>
      <c r="E586" s="21"/>
      <c r="F586" s="16"/>
    </row>
    <row r="587" spans="1:6" x14ac:dyDescent="0.2">
      <c r="A587" s="14" t="s">
        <v>28</v>
      </c>
      <c r="B587" s="43" t="s">
        <v>55</v>
      </c>
      <c r="C587" s="14"/>
      <c r="D587" s="14"/>
      <c r="E587" s="14"/>
      <c r="F587" s="16"/>
    </row>
    <row r="588" spans="1:6" x14ac:dyDescent="0.2">
      <c r="A588" s="14" t="s">
        <v>61</v>
      </c>
      <c r="B588" s="33"/>
      <c r="C588" s="14"/>
      <c r="D588" s="14"/>
      <c r="E588" s="4"/>
      <c r="F588" s="4"/>
    </row>
    <row r="589" spans="1:6" x14ac:dyDescent="0.2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">
      <c r="A590" s="14" t="s">
        <v>30</v>
      </c>
      <c r="B590" s="33"/>
      <c r="C590" s="14"/>
      <c r="D590" s="14"/>
      <c r="E590" s="62" t="s">
        <v>29</v>
      </c>
      <c r="F590" s="14"/>
    </row>
    <row r="591" spans="1:6" x14ac:dyDescent="0.2">
      <c r="A591" s="14" t="s">
        <v>140</v>
      </c>
      <c r="B591" s="33"/>
      <c r="C591" s="14"/>
      <c r="D591" s="14"/>
      <c r="E591" s="63" t="s">
        <v>138</v>
      </c>
      <c r="F591" s="33"/>
    </row>
    <row r="592" spans="1:6" x14ac:dyDescent="0.2">
      <c r="A592" s="14" t="s">
        <v>58</v>
      </c>
      <c r="B592" s="28">
        <f>+F600</f>
        <v>0</v>
      </c>
      <c r="C592" s="14"/>
      <c r="D592" s="14"/>
      <c r="E592" s="63" t="s">
        <v>31</v>
      </c>
      <c r="F592" s="41"/>
    </row>
    <row r="593" spans="1:6" ht="25.5" x14ac:dyDescent="0.2">
      <c r="A593" s="17" t="s">
        <v>169</v>
      </c>
      <c r="B593" s="29">
        <f>+B588-B589+B590-B591-B592</f>
        <v>0</v>
      </c>
      <c r="C593" s="14" t="s">
        <v>1</v>
      </c>
      <c r="D593" s="14"/>
      <c r="E593" s="64" t="s">
        <v>32</v>
      </c>
      <c r="F593" s="41"/>
    </row>
    <row r="594" spans="1:6" x14ac:dyDescent="0.2">
      <c r="A594" s="14" t="s">
        <v>34</v>
      </c>
      <c r="B594" s="35"/>
      <c r="C594" s="14"/>
      <c r="D594" s="14"/>
      <c r="E594" s="63" t="s">
        <v>33</v>
      </c>
      <c r="F594" s="41"/>
    </row>
    <row r="595" spans="1:6" x14ac:dyDescent="0.2">
      <c r="A595" s="24"/>
      <c r="B595" s="33"/>
      <c r="C595" s="14"/>
      <c r="D595" s="14"/>
      <c r="E595" s="64" t="s">
        <v>59</v>
      </c>
      <c r="F595" s="35"/>
    </row>
    <row r="596" spans="1:6" x14ac:dyDescent="0.2">
      <c r="A596" s="25"/>
      <c r="B596" s="33"/>
      <c r="C596" s="14"/>
      <c r="D596" s="14" t="s">
        <v>1</v>
      </c>
      <c r="E596" s="65"/>
      <c r="F596" s="33"/>
    </row>
    <row r="597" spans="1:6" x14ac:dyDescent="0.2">
      <c r="A597" s="25"/>
      <c r="B597" s="33"/>
      <c r="C597" s="14"/>
      <c r="D597" s="14"/>
      <c r="E597" s="65"/>
      <c r="F597" s="41"/>
    </row>
    <row r="598" spans="1:6" x14ac:dyDescent="0.2">
      <c r="A598" s="18" t="s">
        <v>35</v>
      </c>
      <c r="B598" s="35"/>
      <c r="C598" s="14"/>
      <c r="D598" s="14"/>
      <c r="E598" s="65"/>
      <c r="F598" s="41"/>
    </row>
    <row r="599" spans="1:6" x14ac:dyDescent="0.2">
      <c r="A599" s="18" t="s">
        <v>36</v>
      </c>
      <c r="B599" s="33"/>
      <c r="C599" s="14"/>
      <c r="D599" s="14"/>
      <c r="E599" s="65"/>
      <c r="F599" s="41"/>
    </row>
    <row r="600" spans="1:6" ht="26.25" thickBot="1" x14ac:dyDescent="0.25">
      <c r="A600" s="18" t="s">
        <v>37</v>
      </c>
      <c r="B600" s="34"/>
      <c r="C600" s="14"/>
      <c r="D600" s="14"/>
      <c r="E600" s="53" t="s">
        <v>58</v>
      </c>
      <c r="F600" s="27">
        <f>SUM(F591:F594,F596:F599)</f>
        <v>0</v>
      </c>
    </row>
    <row r="601" spans="1:6" ht="27" thickTop="1" thickBot="1" x14ac:dyDescent="0.25">
      <c r="A601" s="19" t="s">
        <v>38</v>
      </c>
      <c r="B601" s="30">
        <f>SUM(B593,B595:B597,B599:B600)</f>
        <v>0</v>
      </c>
      <c r="C601" s="20"/>
      <c r="D601" s="14"/>
      <c r="E601" s="4"/>
      <c r="F601" s="4"/>
    </row>
    <row r="602" spans="1:6" ht="13.5" thickTop="1" x14ac:dyDescent="0.2">
      <c r="A602" s="4"/>
      <c r="B602" s="4"/>
      <c r="C602" s="4"/>
      <c r="D602" s="14"/>
      <c r="E602" s="14"/>
      <c r="F602" s="4"/>
    </row>
    <row r="603" spans="1:6" x14ac:dyDescent="0.2">
      <c r="A603" s="4"/>
      <c r="B603" s="4"/>
      <c r="C603" s="4"/>
      <c r="D603" s="14"/>
      <c r="E603" s="14"/>
      <c r="F603" s="4"/>
    </row>
    <row r="604" spans="1:6" x14ac:dyDescent="0.2">
      <c r="A604" s="4"/>
      <c r="B604" s="4"/>
      <c r="C604" s="4"/>
      <c r="D604" s="14"/>
      <c r="E604" s="1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14" t="s">
        <v>1</v>
      </c>
      <c r="B607" s="14" t="s">
        <v>25</v>
      </c>
      <c r="C607" s="14" t="s">
        <v>26</v>
      </c>
      <c r="D607" s="4"/>
      <c r="E607" s="4"/>
      <c r="F607" s="4"/>
    </row>
    <row r="608" spans="1:6" ht="13.5" thickBot="1" x14ac:dyDescent="0.25">
      <c r="A608" s="15" t="s">
        <v>27</v>
      </c>
      <c r="B608" s="69" t="s">
        <v>133</v>
      </c>
      <c r="C608" s="70">
        <v>98</v>
      </c>
      <c r="D608" s="4"/>
      <c r="E608" s="4"/>
      <c r="F608" s="4"/>
    </row>
    <row r="609" spans="1:6" x14ac:dyDescent="0.2">
      <c r="A609" s="14"/>
      <c r="B609" s="14"/>
      <c r="C609" s="14"/>
      <c r="D609" s="14"/>
      <c r="E609" s="21"/>
      <c r="F609" s="16"/>
    </row>
    <row r="610" spans="1:6" x14ac:dyDescent="0.2">
      <c r="A610" s="14" t="s">
        <v>28</v>
      </c>
      <c r="B610" s="43" t="s">
        <v>55</v>
      </c>
      <c r="C610" s="14"/>
      <c r="D610" s="14"/>
      <c r="E610" s="14"/>
      <c r="F610" s="16"/>
    </row>
    <row r="611" spans="1:6" x14ac:dyDescent="0.2">
      <c r="A611" s="14" t="s">
        <v>61</v>
      </c>
      <c r="B611" s="33"/>
      <c r="C611" s="14"/>
      <c r="D611" s="14"/>
      <c r="E611" s="4"/>
      <c r="F611" s="4"/>
    </row>
    <row r="612" spans="1:6" x14ac:dyDescent="0.2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">
      <c r="A613" s="14" t="s">
        <v>30</v>
      </c>
      <c r="B613" s="33"/>
      <c r="C613" s="14"/>
      <c r="D613" s="14"/>
      <c r="E613" s="62" t="s">
        <v>29</v>
      </c>
      <c r="F613" s="14"/>
    </row>
    <row r="614" spans="1:6" x14ac:dyDescent="0.2">
      <c r="A614" s="14" t="s">
        <v>140</v>
      </c>
      <c r="B614" s="33"/>
      <c r="C614" s="14"/>
      <c r="D614" s="14"/>
      <c r="E614" s="63" t="s">
        <v>138</v>
      </c>
      <c r="F614" s="33"/>
    </row>
    <row r="615" spans="1:6" x14ac:dyDescent="0.2">
      <c r="A615" s="14" t="s">
        <v>58</v>
      </c>
      <c r="B615" s="28">
        <f>+F623</f>
        <v>0</v>
      </c>
      <c r="C615" s="14"/>
      <c r="D615" s="14"/>
      <c r="E615" s="63" t="s">
        <v>31</v>
      </c>
      <c r="F615" s="41"/>
    </row>
    <row r="616" spans="1:6" ht="25.5" x14ac:dyDescent="0.2">
      <c r="A616" s="17" t="s">
        <v>169</v>
      </c>
      <c r="B616" s="29">
        <f>+B611-B612+B613-B614-B615</f>
        <v>0</v>
      </c>
      <c r="C616" s="14" t="s">
        <v>1</v>
      </c>
      <c r="D616" s="14"/>
      <c r="E616" s="64" t="s">
        <v>32</v>
      </c>
      <c r="F616" s="41"/>
    </row>
    <row r="617" spans="1:6" x14ac:dyDescent="0.2">
      <c r="A617" s="14" t="s">
        <v>34</v>
      </c>
      <c r="B617" s="35"/>
      <c r="C617" s="14"/>
      <c r="D617" s="14"/>
      <c r="E617" s="63" t="s">
        <v>33</v>
      </c>
      <c r="F617" s="41"/>
    </row>
    <row r="618" spans="1:6" x14ac:dyDescent="0.2">
      <c r="A618" s="24"/>
      <c r="B618" s="33"/>
      <c r="C618" s="14"/>
      <c r="D618" s="14"/>
      <c r="E618" s="64" t="s">
        <v>59</v>
      </c>
      <c r="F618" s="35"/>
    </row>
    <row r="619" spans="1:6" x14ac:dyDescent="0.2">
      <c r="A619" s="25"/>
      <c r="B619" s="33"/>
      <c r="C619" s="14"/>
      <c r="D619" s="14" t="s">
        <v>1</v>
      </c>
      <c r="E619" s="65"/>
      <c r="F619" s="33"/>
    </row>
    <row r="620" spans="1:6" x14ac:dyDescent="0.2">
      <c r="A620" s="25"/>
      <c r="B620" s="33"/>
      <c r="C620" s="14"/>
      <c r="D620" s="14"/>
      <c r="E620" s="65"/>
      <c r="F620" s="41"/>
    </row>
    <row r="621" spans="1:6" x14ac:dyDescent="0.2">
      <c r="A621" s="18" t="s">
        <v>35</v>
      </c>
      <c r="B621" s="35"/>
      <c r="C621" s="14"/>
      <c r="D621" s="14"/>
      <c r="E621" s="65"/>
      <c r="F621" s="41"/>
    </row>
    <row r="622" spans="1:6" x14ac:dyDescent="0.2">
      <c r="A622" s="18" t="s">
        <v>36</v>
      </c>
      <c r="B622" s="33"/>
      <c r="C622" s="14"/>
      <c r="D622" s="14"/>
      <c r="E622" s="65"/>
      <c r="F622" s="41"/>
    </row>
    <row r="623" spans="1:6" ht="26.25" thickBot="1" x14ac:dyDescent="0.25">
      <c r="A623" s="18" t="s">
        <v>37</v>
      </c>
      <c r="B623" s="34"/>
      <c r="C623" s="14"/>
      <c r="D623" s="14"/>
      <c r="E623" s="53" t="s">
        <v>58</v>
      </c>
      <c r="F623" s="27">
        <f>SUM(F614:F617,F619:F622)</f>
        <v>0</v>
      </c>
    </row>
    <row r="624" spans="1:6" ht="27" thickTop="1" thickBot="1" x14ac:dyDescent="0.25">
      <c r="A624" s="19" t="s">
        <v>38</v>
      </c>
      <c r="B624" s="30">
        <f>SUM(B616,B618:B620,B622:B623)</f>
        <v>0</v>
      </c>
      <c r="C624" s="20"/>
      <c r="D624" s="14"/>
      <c r="E624" s="4"/>
      <c r="F624" s="4"/>
    </row>
    <row r="625" spans="1:6" ht="13.5" thickTop="1" x14ac:dyDescent="0.2">
      <c r="A625" s="4"/>
      <c r="B625" s="4"/>
      <c r="C625" s="4"/>
      <c r="D625" s="14"/>
      <c r="E625" s="14"/>
      <c r="F625" s="4"/>
    </row>
    <row r="626" spans="1:6" x14ac:dyDescent="0.2">
      <c r="A626" s="4"/>
      <c r="B626" s="4"/>
      <c r="C626" s="4"/>
      <c r="D626" s="14"/>
      <c r="E626" s="1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14" t="s">
        <v>1</v>
      </c>
      <c r="B630" s="14" t="s">
        <v>25</v>
      </c>
      <c r="C630" s="14" t="s">
        <v>26</v>
      </c>
      <c r="D630" s="4"/>
      <c r="E630" s="4"/>
      <c r="F630" s="4"/>
    </row>
    <row r="631" spans="1:6" ht="13.5" thickBot="1" x14ac:dyDescent="0.25">
      <c r="A631" s="15" t="s">
        <v>27</v>
      </c>
      <c r="B631" s="69" t="s">
        <v>134</v>
      </c>
      <c r="C631" s="70">
        <v>97</v>
      </c>
      <c r="D631" s="4"/>
      <c r="E631" s="4"/>
      <c r="F631" s="4"/>
    </row>
    <row r="632" spans="1:6" x14ac:dyDescent="0.2">
      <c r="A632" s="14"/>
      <c r="B632" s="14"/>
      <c r="C632" s="14"/>
      <c r="D632" s="14"/>
      <c r="E632" s="21"/>
      <c r="F632" s="16"/>
    </row>
    <row r="633" spans="1:6" x14ac:dyDescent="0.2">
      <c r="A633" s="14" t="s">
        <v>28</v>
      </c>
      <c r="B633" s="43" t="s">
        <v>55</v>
      </c>
      <c r="C633" s="14"/>
      <c r="D633" s="14"/>
      <c r="E633" s="14"/>
      <c r="F633" s="16"/>
    </row>
    <row r="634" spans="1:6" x14ac:dyDescent="0.2">
      <c r="A634" s="14" t="s">
        <v>61</v>
      </c>
      <c r="B634" s="33"/>
      <c r="C634" s="14"/>
      <c r="D634" s="14"/>
      <c r="E634" s="4"/>
      <c r="F634" s="4"/>
    </row>
    <row r="635" spans="1:6" x14ac:dyDescent="0.2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">
      <c r="A636" s="14" t="s">
        <v>30</v>
      </c>
      <c r="B636" s="33"/>
      <c r="C636" s="14"/>
      <c r="D636" s="14"/>
      <c r="E636" s="62" t="s">
        <v>29</v>
      </c>
      <c r="F636" s="14"/>
    </row>
    <row r="637" spans="1:6" x14ac:dyDescent="0.2">
      <c r="A637" s="14" t="s">
        <v>140</v>
      </c>
      <c r="B637" s="33"/>
      <c r="C637" s="14"/>
      <c r="D637" s="14"/>
      <c r="E637" s="63" t="s">
        <v>138</v>
      </c>
      <c r="F637" s="33"/>
    </row>
    <row r="638" spans="1:6" x14ac:dyDescent="0.2">
      <c r="A638" s="14" t="s">
        <v>58</v>
      </c>
      <c r="B638" s="28">
        <f>+F646</f>
        <v>0</v>
      </c>
      <c r="C638" s="14"/>
      <c r="D638" s="14"/>
      <c r="E638" s="63" t="s">
        <v>31</v>
      </c>
      <c r="F638" s="41"/>
    </row>
    <row r="639" spans="1:6" ht="25.5" x14ac:dyDescent="0.2">
      <c r="A639" s="17" t="s">
        <v>169</v>
      </c>
      <c r="B639" s="29">
        <f>+B634-B635+B636-B637-B638</f>
        <v>0</v>
      </c>
      <c r="C639" s="14" t="s">
        <v>1</v>
      </c>
      <c r="D639" s="14"/>
      <c r="E639" s="64" t="s">
        <v>32</v>
      </c>
      <c r="F639" s="41"/>
    </row>
    <row r="640" spans="1:6" x14ac:dyDescent="0.2">
      <c r="A640" s="14" t="s">
        <v>34</v>
      </c>
      <c r="B640" s="35"/>
      <c r="C640" s="14"/>
      <c r="D640" s="14"/>
      <c r="E640" s="63" t="s">
        <v>33</v>
      </c>
      <c r="F640" s="41"/>
    </row>
    <row r="641" spans="1:6" x14ac:dyDescent="0.2">
      <c r="A641" s="24"/>
      <c r="B641" s="33"/>
      <c r="C641" s="14"/>
      <c r="D641" s="14"/>
      <c r="E641" s="64" t="s">
        <v>59</v>
      </c>
      <c r="F641" s="35"/>
    </row>
    <row r="642" spans="1:6" x14ac:dyDescent="0.2">
      <c r="A642" s="25"/>
      <c r="B642" s="33"/>
      <c r="C642" s="14"/>
      <c r="D642" s="14" t="s">
        <v>1</v>
      </c>
      <c r="E642" s="65"/>
      <c r="F642" s="33"/>
    </row>
    <row r="643" spans="1:6" x14ac:dyDescent="0.2">
      <c r="A643" s="25"/>
      <c r="B643" s="33"/>
      <c r="C643" s="14"/>
      <c r="D643" s="14"/>
      <c r="E643" s="65"/>
      <c r="F643" s="41"/>
    </row>
    <row r="644" spans="1:6" x14ac:dyDescent="0.2">
      <c r="A644" s="18" t="s">
        <v>35</v>
      </c>
      <c r="B644" s="35"/>
      <c r="C644" s="14"/>
      <c r="D644" s="14"/>
      <c r="E644" s="65"/>
      <c r="F644" s="41"/>
    </row>
    <row r="645" spans="1:6" x14ac:dyDescent="0.2">
      <c r="A645" s="18" t="s">
        <v>36</v>
      </c>
      <c r="B645" s="33"/>
      <c r="C645" s="14"/>
      <c r="D645" s="14"/>
      <c r="E645" s="65"/>
      <c r="F645" s="41"/>
    </row>
    <row r="646" spans="1:6" ht="26.25" thickBot="1" x14ac:dyDescent="0.25">
      <c r="A646" s="18" t="s">
        <v>37</v>
      </c>
      <c r="B646" s="34"/>
      <c r="C646" s="14"/>
      <c r="D646" s="14"/>
      <c r="E646" s="53" t="s">
        <v>58</v>
      </c>
      <c r="F646" s="27">
        <f>SUM(F637:F640,F642:F645)</f>
        <v>0</v>
      </c>
    </row>
    <row r="647" spans="1:6" ht="27" thickTop="1" thickBot="1" x14ac:dyDescent="0.25">
      <c r="A647" s="19" t="s">
        <v>38</v>
      </c>
      <c r="B647" s="30">
        <f>SUM(B639,B641:B643,B645:B646)</f>
        <v>0</v>
      </c>
      <c r="C647" s="20"/>
      <c r="D647" s="14"/>
      <c r="E647" s="4"/>
      <c r="F647" s="4"/>
    </row>
    <row r="648" spans="1:6" ht="13.5" thickTop="1" x14ac:dyDescent="0.2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3F7C-89DE-4376-A7CA-1ED694511329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3" width="15.85546875" customWidth="1"/>
    <col min="4" max="4" width="2.28515625" customWidth="1"/>
    <col min="5" max="5" width="45.85546875" customWidth="1"/>
    <col min="6" max="6" width="15.85546875" customWidth="1"/>
  </cols>
  <sheetData>
    <row r="1" spans="1:6" x14ac:dyDescent="0.2">
      <c r="A1" s="3" t="s">
        <v>0</v>
      </c>
      <c r="B1" s="2" t="s">
        <v>1</v>
      </c>
      <c r="C1" s="4"/>
      <c r="D1" s="4"/>
      <c r="E1" s="4"/>
      <c r="F1" s="4"/>
    </row>
    <row r="2" spans="1:6" x14ac:dyDescent="0.2">
      <c r="A2" s="4" t="s">
        <v>2</v>
      </c>
      <c r="B2" s="13"/>
      <c r="C2" s="4"/>
      <c r="D2" s="4"/>
    </row>
    <row r="3" spans="1:6" x14ac:dyDescent="0.2">
      <c r="A3" s="4" t="s">
        <v>3</v>
      </c>
      <c r="B3" s="22"/>
      <c r="C3" s="4"/>
      <c r="D3" s="4"/>
      <c r="E3" s="4"/>
      <c r="F3" s="4"/>
    </row>
    <row r="4" spans="1:6" x14ac:dyDescent="0.2">
      <c r="A4" s="4" t="s">
        <v>4</v>
      </c>
      <c r="B4" s="22"/>
      <c r="C4" s="4"/>
      <c r="D4" s="4"/>
      <c r="E4" s="4"/>
      <c r="F4" s="4"/>
    </row>
    <row r="5" spans="1:6" x14ac:dyDescent="0.2">
      <c r="A5" s="4"/>
      <c r="B5" s="9"/>
      <c r="C5" s="4"/>
      <c r="D5" s="4"/>
      <c r="E5" s="4" t="s">
        <v>1</v>
      </c>
      <c r="F5" s="4"/>
    </row>
    <row r="6" spans="1:6" x14ac:dyDescent="0.2">
      <c r="A6" s="4"/>
      <c r="B6" s="4"/>
      <c r="C6" s="4"/>
      <c r="D6" s="4"/>
      <c r="E6" s="4" t="s">
        <v>1</v>
      </c>
      <c r="F6" s="4"/>
    </row>
    <row r="7" spans="1:6" ht="13.5" thickBot="1" x14ac:dyDescent="0.25">
      <c r="A7" s="10" t="s">
        <v>5</v>
      </c>
      <c r="B7" s="23"/>
      <c r="C7" s="4" t="s">
        <v>1</v>
      </c>
      <c r="D7" s="4"/>
      <c r="E7" s="4"/>
      <c r="F7" s="4"/>
    </row>
    <row r="8" spans="1:6" x14ac:dyDescent="0.2">
      <c r="A8" s="4"/>
      <c r="B8" s="4"/>
      <c r="C8" s="4"/>
      <c r="D8" s="4"/>
      <c r="E8" s="4"/>
      <c r="F8" s="4"/>
    </row>
    <row r="9" spans="1:6" x14ac:dyDescent="0.2">
      <c r="A9" s="3" t="s">
        <v>6</v>
      </c>
      <c r="B9" s="4"/>
      <c r="C9" s="42" t="s">
        <v>55</v>
      </c>
      <c r="D9" s="4"/>
      <c r="E9" s="7" t="s">
        <v>7</v>
      </c>
      <c r="F9" s="4"/>
    </row>
    <row r="10" spans="1:6" x14ac:dyDescent="0.2">
      <c r="A10" s="4"/>
      <c r="B10" s="4"/>
      <c r="C10" s="4"/>
      <c r="D10" s="4"/>
      <c r="E10" s="66" t="s">
        <v>138</v>
      </c>
      <c r="F10" s="38"/>
    </row>
    <row r="11" spans="1:6" x14ac:dyDescent="0.2">
      <c r="A11" s="4" t="s">
        <v>60</v>
      </c>
      <c r="B11" s="4"/>
      <c r="C11" s="31"/>
      <c r="D11" s="4"/>
      <c r="E11" s="4" t="s">
        <v>31</v>
      </c>
      <c r="F11" s="38"/>
    </row>
    <row r="12" spans="1:6" x14ac:dyDescent="0.2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">
      <c r="A13" s="4" t="s">
        <v>139</v>
      </c>
      <c r="B13" s="4"/>
      <c r="C13" s="32"/>
      <c r="D13" s="4" t="s">
        <v>1</v>
      </c>
      <c r="E13" s="4" t="s">
        <v>11</v>
      </c>
      <c r="F13" s="39"/>
    </row>
    <row r="14" spans="1:6" x14ac:dyDescent="0.2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">
      <c r="A15" s="5" t="s">
        <v>170</v>
      </c>
      <c r="B15" s="5"/>
      <c r="C15" s="73">
        <f>+C11-C12-C13-C14</f>
        <v>0</v>
      </c>
      <c r="D15" s="4"/>
      <c r="E15" s="13"/>
      <c r="F15" s="38"/>
    </row>
    <row r="16" spans="1:6" x14ac:dyDescent="0.2">
      <c r="A16" s="4" t="s">
        <v>14</v>
      </c>
      <c r="B16" s="2"/>
      <c r="C16" s="4"/>
      <c r="D16" s="4"/>
      <c r="E16" s="13"/>
      <c r="F16" s="38"/>
    </row>
    <row r="17" spans="1:6" x14ac:dyDescent="0.2">
      <c r="A17" s="4" t="s">
        <v>15</v>
      </c>
      <c r="B17" s="32"/>
      <c r="C17" s="73">
        <f>+B17</f>
        <v>0</v>
      </c>
      <c r="D17" s="4"/>
      <c r="E17" s="13"/>
      <c r="F17" s="38"/>
    </row>
    <row r="18" spans="1:6" x14ac:dyDescent="0.2">
      <c r="A18" s="4" t="s">
        <v>16</v>
      </c>
      <c r="B18" s="2"/>
      <c r="C18" s="74">
        <f>+B19+B20-B21</f>
        <v>0</v>
      </c>
      <c r="D18" s="4"/>
      <c r="E18" s="13"/>
      <c r="F18" s="38"/>
    </row>
    <row r="19" spans="1:6" x14ac:dyDescent="0.2">
      <c r="A19" s="4" t="s">
        <v>17</v>
      </c>
      <c r="B19" s="31"/>
      <c r="C19" s="4"/>
      <c r="D19" s="4"/>
      <c r="E19" s="13"/>
      <c r="F19" s="38"/>
    </row>
    <row r="20" spans="1:6" x14ac:dyDescent="0.2">
      <c r="A20" s="4" t="s">
        <v>18</v>
      </c>
      <c r="B20" s="32"/>
      <c r="C20" s="4"/>
      <c r="D20" s="4"/>
      <c r="E20" s="13"/>
      <c r="F20" s="38"/>
    </row>
    <row r="21" spans="1:6" x14ac:dyDescent="0.2">
      <c r="A21" s="4" t="s">
        <v>19</v>
      </c>
      <c r="B21" s="32"/>
      <c r="C21" s="4"/>
      <c r="D21" s="4"/>
      <c r="E21" s="13"/>
      <c r="F21" s="38"/>
    </row>
    <row r="22" spans="1:6" x14ac:dyDescent="0.2">
      <c r="A22" s="83" t="s">
        <v>57</v>
      </c>
      <c r="B22" s="36"/>
      <c r="C22" s="4"/>
      <c r="D22" s="4"/>
      <c r="E22" s="13"/>
      <c r="F22" s="38"/>
    </row>
    <row r="23" spans="1:6" x14ac:dyDescent="0.2">
      <c r="A23" s="54" t="s">
        <v>21</v>
      </c>
      <c r="B23" s="36"/>
      <c r="C23" s="11"/>
      <c r="D23" s="4"/>
      <c r="E23" s="13"/>
      <c r="F23" s="38"/>
    </row>
    <row r="24" spans="1:6" ht="13.5" thickBot="1" x14ac:dyDescent="0.25">
      <c r="A24" s="82" t="s">
        <v>22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" thickTop="1" thickBot="1" x14ac:dyDescent="0.25">
      <c r="A25" s="6" t="s">
        <v>23</v>
      </c>
      <c r="B25" s="37"/>
      <c r="C25" s="79">
        <f>+C15+C17+C18+C23-C24</f>
        <v>0</v>
      </c>
      <c r="D25" s="4"/>
      <c r="E25" s="4"/>
      <c r="F25" s="4"/>
    </row>
    <row r="26" spans="1:6" ht="13.5" thickTop="1" x14ac:dyDescent="0.2">
      <c r="A26" s="44"/>
      <c r="B26" s="40"/>
      <c r="C26" s="45"/>
      <c r="D26" s="4"/>
      <c r="E26" s="4"/>
      <c r="F26" s="4"/>
    </row>
    <row r="27" spans="1:6" x14ac:dyDescent="0.2">
      <c r="A27" s="44"/>
      <c r="B27" s="40"/>
      <c r="C27" s="45"/>
      <c r="D27" s="4"/>
      <c r="E27" s="4"/>
      <c r="F27" s="4"/>
    </row>
    <row r="28" spans="1:6" x14ac:dyDescent="0.2">
      <c r="A28" s="44"/>
      <c r="B28" s="40"/>
      <c r="C28" s="45"/>
      <c r="D28" s="4"/>
      <c r="E28" s="4"/>
      <c r="F28" s="4"/>
    </row>
    <row r="29" spans="1:6" x14ac:dyDescent="0.2">
      <c r="A29" s="44"/>
      <c r="B29" s="40"/>
      <c r="C29" s="45"/>
      <c r="D29" s="4"/>
      <c r="E29" s="4"/>
      <c r="F29" s="4"/>
    </row>
    <row r="30" spans="1:6" ht="15" x14ac:dyDescent="0.25">
      <c r="A30" s="52" t="s">
        <v>24</v>
      </c>
      <c r="B30" s="4"/>
      <c r="C30" s="4"/>
      <c r="D30" s="4"/>
      <c r="E30" s="4"/>
      <c r="F30" s="4"/>
    </row>
    <row r="31" spans="1:6" ht="15" x14ac:dyDescent="0.25">
      <c r="A31" s="52"/>
      <c r="B31" s="4"/>
      <c r="C31" s="4"/>
      <c r="D31" s="4"/>
      <c r="E31" s="4"/>
      <c r="F31" s="4"/>
    </row>
    <row r="32" spans="1:6" x14ac:dyDescent="0.2">
      <c r="A32" s="14" t="s">
        <v>1</v>
      </c>
      <c r="B32" s="14" t="s">
        <v>25</v>
      </c>
      <c r="C32" s="14" t="s">
        <v>26</v>
      </c>
      <c r="D32" s="4"/>
      <c r="E32" s="4"/>
      <c r="F32" s="4"/>
    </row>
    <row r="33" spans="1:6" ht="13.5" thickBot="1" x14ac:dyDescent="0.25">
      <c r="A33" s="15" t="s">
        <v>27</v>
      </c>
      <c r="B33" s="69" t="s">
        <v>72</v>
      </c>
      <c r="C33" s="70">
        <v>10</v>
      </c>
      <c r="D33" s="4"/>
      <c r="E33" s="4"/>
      <c r="F33" s="4"/>
    </row>
    <row r="34" spans="1:6" x14ac:dyDescent="0.2">
      <c r="A34" s="14"/>
      <c r="B34" s="14"/>
      <c r="C34" s="14"/>
      <c r="D34" s="14"/>
      <c r="E34" s="21"/>
      <c r="F34" s="16"/>
    </row>
    <row r="35" spans="1:6" x14ac:dyDescent="0.2">
      <c r="A35" s="14" t="s">
        <v>28</v>
      </c>
      <c r="B35" s="43" t="s">
        <v>55</v>
      </c>
      <c r="C35" s="14"/>
      <c r="D35" s="14"/>
      <c r="E35" s="14"/>
      <c r="F35" s="16"/>
    </row>
    <row r="36" spans="1:6" x14ac:dyDescent="0.2">
      <c r="A36" s="14" t="s">
        <v>61</v>
      </c>
      <c r="B36" s="33"/>
      <c r="C36" s="14"/>
      <c r="D36" s="14"/>
      <c r="E36" s="4"/>
      <c r="F36" s="4"/>
    </row>
    <row r="37" spans="1:6" x14ac:dyDescent="0.2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">
      <c r="A38" s="14" t="s">
        <v>30</v>
      </c>
      <c r="B38" s="33"/>
      <c r="C38" s="14"/>
      <c r="D38" s="14"/>
      <c r="E38" s="62" t="s">
        <v>29</v>
      </c>
      <c r="F38" s="14"/>
    </row>
    <row r="39" spans="1:6" x14ac:dyDescent="0.2">
      <c r="A39" s="14" t="s">
        <v>140</v>
      </c>
      <c r="B39" s="33"/>
      <c r="C39" s="14"/>
      <c r="D39" s="14"/>
      <c r="E39" s="63" t="s">
        <v>138</v>
      </c>
      <c r="F39" s="33"/>
    </row>
    <row r="40" spans="1:6" x14ac:dyDescent="0.2">
      <c r="A40" s="14" t="s">
        <v>58</v>
      </c>
      <c r="B40" s="28">
        <f>+F48</f>
        <v>0</v>
      </c>
      <c r="C40" s="14"/>
      <c r="D40" s="14"/>
      <c r="E40" s="63" t="s">
        <v>31</v>
      </c>
      <c r="F40" s="41"/>
    </row>
    <row r="41" spans="1:6" ht="25.5" x14ac:dyDescent="0.2">
      <c r="A41" s="17" t="s">
        <v>169</v>
      </c>
      <c r="B41" s="29">
        <f>+B36-B37+B38-B39-B40</f>
        <v>0</v>
      </c>
      <c r="C41" s="14" t="s">
        <v>1</v>
      </c>
      <c r="D41" s="14"/>
      <c r="E41" s="64" t="s">
        <v>32</v>
      </c>
      <c r="F41" s="41"/>
    </row>
    <row r="42" spans="1:6" x14ac:dyDescent="0.2">
      <c r="A42" s="14" t="s">
        <v>34</v>
      </c>
      <c r="B42" s="35"/>
      <c r="C42" s="14"/>
      <c r="D42" s="14"/>
      <c r="E42" s="63" t="s">
        <v>33</v>
      </c>
      <c r="F42" s="41"/>
    </row>
    <row r="43" spans="1:6" x14ac:dyDescent="0.2">
      <c r="A43" s="24"/>
      <c r="B43" s="33"/>
      <c r="C43" s="14"/>
      <c r="D43" s="14"/>
      <c r="E43" s="64" t="s">
        <v>59</v>
      </c>
      <c r="F43" s="35"/>
    </row>
    <row r="44" spans="1:6" x14ac:dyDescent="0.2">
      <c r="A44" s="25"/>
      <c r="B44" s="33"/>
      <c r="C44" s="14"/>
      <c r="D44" s="14" t="s">
        <v>1</v>
      </c>
      <c r="E44" s="65"/>
      <c r="F44" s="33"/>
    </row>
    <row r="45" spans="1:6" x14ac:dyDescent="0.2">
      <c r="A45" s="25"/>
      <c r="B45" s="33"/>
      <c r="C45" s="14"/>
      <c r="D45" s="14"/>
      <c r="E45" s="65"/>
      <c r="F45" s="41"/>
    </row>
    <row r="46" spans="1:6" x14ac:dyDescent="0.2">
      <c r="A46" s="18" t="s">
        <v>35</v>
      </c>
      <c r="B46" s="35"/>
      <c r="C46" s="14"/>
      <c r="D46" s="14"/>
      <c r="E46" s="65"/>
      <c r="F46" s="41"/>
    </row>
    <row r="47" spans="1:6" x14ac:dyDescent="0.2">
      <c r="A47" s="18" t="s">
        <v>36</v>
      </c>
      <c r="B47" s="33"/>
      <c r="C47" s="14"/>
      <c r="D47" s="14"/>
      <c r="E47" s="65"/>
      <c r="F47" s="41"/>
    </row>
    <row r="48" spans="1:6" ht="26.25" thickBot="1" x14ac:dyDescent="0.25">
      <c r="A48" s="18" t="s">
        <v>37</v>
      </c>
      <c r="B48" s="34"/>
      <c r="C48" s="14"/>
      <c r="D48" s="14"/>
      <c r="E48" s="53" t="s">
        <v>58</v>
      </c>
      <c r="F48" s="27">
        <f>SUM(F39:F42,F44:F47)</f>
        <v>0</v>
      </c>
    </row>
    <row r="49" spans="1:6" ht="27" thickTop="1" thickBot="1" x14ac:dyDescent="0.25">
      <c r="A49" s="19" t="s">
        <v>38</v>
      </c>
      <c r="B49" s="30">
        <f>SUM(B41,B43:B45,B47:B48)</f>
        <v>0</v>
      </c>
      <c r="C49" s="20"/>
      <c r="D49" s="14"/>
      <c r="E49" s="4"/>
      <c r="F49" s="4"/>
    </row>
    <row r="50" spans="1:6" ht="13.5" thickTop="1" x14ac:dyDescent="0.2">
      <c r="A50" s="46"/>
      <c r="B50" s="45"/>
      <c r="C50" s="20"/>
      <c r="D50" s="14"/>
      <c r="E50" s="14"/>
      <c r="F50" s="4"/>
    </row>
    <row r="51" spans="1:6" x14ac:dyDescent="0.2">
      <c r="A51" s="46"/>
      <c r="B51" s="45"/>
      <c r="C51" s="20"/>
      <c r="D51" s="14"/>
      <c r="E51" s="14"/>
      <c r="F51" s="4"/>
    </row>
    <row r="52" spans="1:6" x14ac:dyDescent="0.2">
      <c r="A52" s="46"/>
      <c r="B52" s="45"/>
      <c r="C52" s="20"/>
      <c r="D52" s="14"/>
      <c r="E52" s="14"/>
      <c r="F52" s="4"/>
    </row>
    <row r="53" spans="1:6" x14ac:dyDescent="0.2">
      <c r="A53" s="46"/>
      <c r="B53" s="45"/>
      <c r="C53" s="20"/>
      <c r="D53" s="14"/>
      <c r="E53" s="14"/>
      <c r="F53" s="4"/>
    </row>
    <row r="54" spans="1:6" x14ac:dyDescent="0.2">
      <c r="A54" s="46"/>
      <c r="B54" s="45"/>
      <c r="C54" s="20"/>
      <c r="D54" s="14"/>
      <c r="E54" s="14"/>
      <c r="F54" s="4"/>
    </row>
    <row r="55" spans="1:6" x14ac:dyDescent="0.2">
      <c r="A55" s="14" t="s">
        <v>1</v>
      </c>
      <c r="B55" s="14" t="s">
        <v>25</v>
      </c>
      <c r="C55" s="14" t="s">
        <v>26</v>
      </c>
      <c r="D55" s="14"/>
      <c r="E55" s="14"/>
      <c r="F55" s="4"/>
    </row>
    <row r="56" spans="1:6" ht="13.5" thickBot="1" x14ac:dyDescent="0.25">
      <c r="A56" s="15" t="s">
        <v>27</v>
      </c>
      <c r="B56" s="69" t="s">
        <v>73</v>
      </c>
      <c r="C56" s="70">
        <v>11</v>
      </c>
      <c r="D56" s="14"/>
      <c r="E56" s="14"/>
      <c r="F56" s="4"/>
    </row>
    <row r="57" spans="1:6" x14ac:dyDescent="0.2">
      <c r="A57" s="14"/>
      <c r="B57" s="14"/>
      <c r="C57" s="14"/>
      <c r="D57" s="14"/>
      <c r="E57" s="21"/>
      <c r="F57" s="16"/>
    </row>
    <row r="58" spans="1:6" x14ac:dyDescent="0.2">
      <c r="A58" s="14" t="s">
        <v>28</v>
      </c>
      <c r="B58" s="43" t="s">
        <v>55</v>
      </c>
      <c r="C58" s="14"/>
      <c r="D58" s="14"/>
      <c r="E58" s="14"/>
      <c r="F58" s="16"/>
    </row>
    <row r="59" spans="1:6" x14ac:dyDescent="0.2">
      <c r="A59" s="14" t="s">
        <v>61</v>
      </c>
      <c r="B59" s="33"/>
      <c r="C59" s="14"/>
      <c r="D59" s="14"/>
      <c r="E59" s="4"/>
      <c r="F59" s="4"/>
    </row>
    <row r="60" spans="1:6" x14ac:dyDescent="0.2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">
      <c r="A61" s="14" t="s">
        <v>30</v>
      </c>
      <c r="B61" s="33"/>
      <c r="C61" s="14"/>
      <c r="D61" s="14"/>
      <c r="E61" s="62" t="s">
        <v>29</v>
      </c>
      <c r="F61" s="14"/>
    </row>
    <row r="62" spans="1:6" x14ac:dyDescent="0.2">
      <c r="A62" s="14" t="s">
        <v>140</v>
      </c>
      <c r="B62" s="33"/>
      <c r="C62" s="14"/>
      <c r="D62" s="14"/>
      <c r="E62" s="63" t="s">
        <v>138</v>
      </c>
      <c r="F62" s="33"/>
    </row>
    <row r="63" spans="1:6" x14ac:dyDescent="0.2">
      <c r="A63" s="14" t="s">
        <v>58</v>
      </c>
      <c r="B63" s="28">
        <f>+F71</f>
        <v>0</v>
      </c>
      <c r="C63" s="14"/>
      <c r="D63" s="14"/>
      <c r="E63" s="63" t="s">
        <v>31</v>
      </c>
      <c r="F63" s="41"/>
    </row>
    <row r="64" spans="1:6" ht="25.5" x14ac:dyDescent="0.2">
      <c r="A64" s="17" t="s">
        <v>169</v>
      </c>
      <c r="B64" s="29">
        <f>+B59-B60+B61-B62-B63</f>
        <v>0</v>
      </c>
      <c r="C64" s="14" t="s">
        <v>1</v>
      </c>
      <c r="D64" s="14"/>
      <c r="E64" s="64" t="s">
        <v>32</v>
      </c>
      <c r="F64" s="41"/>
    </row>
    <row r="65" spans="1:6" x14ac:dyDescent="0.2">
      <c r="A65" s="14" t="s">
        <v>34</v>
      </c>
      <c r="B65" s="35"/>
      <c r="C65" s="14"/>
      <c r="D65" s="14"/>
      <c r="E65" s="63" t="s">
        <v>33</v>
      </c>
      <c r="F65" s="41"/>
    </row>
    <row r="66" spans="1:6" x14ac:dyDescent="0.2">
      <c r="A66" s="24"/>
      <c r="B66" s="33"/>
      <c r="C66" s="14"/>
      <c r="D66" s="14"/>
      <c r="E66" s="64" t="s">
        <v>59</v>
      </c>
      <c r="F66" s="35"/>
    </row>
    <row r="67" spans="1:6" x14ac:dyDescent="0.2">
      <c r="A67" s="25"/>
      <c r="B67" s="33"/>
      <c r="C67" s="14"/>
      <c r="D67" s="14" t="s">
        <v>1</v>
      </c>
      <c r="E67" s="65"/>
      <c r="F67" s="33"/>
    </row>
    <row r="68" spans="1:6" x14ac:dyDescent="0.2">
      <c r="A68" s="25"/>
      <c r="B68" s="33"/>
      <c r="C68" s="14"/>
      <c r="D68" s="14"/>
      <c r="E68" s="65"/>
      <c r="F68" s="41"/>
    </row>
    <row r="69" spans="1:6" x14ac:dyDescent="0.2">
      <c r="A69" s="18" t="s">
        <v>35</v>
      </c>
      <c r="B69" s="35"/>
      <c r="C69" s="14"/>
      <c r="D69" s="14"/>
      <c r="E69" s="65"/>
      <c r="F69" s="41"/>
    </row>
    <row r="70" spans="1:6" x14ac:dyDescent="0.2">
      <c r="A70" s="18" t="s">
        <v>36</v>
      </c>
      <c r="B70" s="33"/>
      <c r="C70" s="14"/>
      <c r="D70" s="14"/>
      <c r="E70" s="65"/>
      <c r="F70" s="41"/>
    </row>
    <row r="71" spans="1:6" ht="26.25" thickBot="1" x14ac:dyDescent="0.25">
      <c r="A71" s="18" t="s">
        <v>37</v>
      </c>
      <c r="B71" s="34"/>
      <c r="C71" s="14"/>
      <c r="D71" s="14"/>
      <c r="E71" s="53" t="s">
        <v>58</v>
      </c>
      <c r="F71" s="27">
        <f>SUM(F62:F65,F67:F70)</f>
        <v>0</v>
      </c>
    </row>
    <row r="72" spans="1:6" ht="27" thickTop="1" thickBot="1" x14ac:dyDescent="0.25">
      <c r="A72" s="19" t="s">
        <v>38</v>
      </c>
      <c r="B72" s="30">
        <f>SUM(B64,B66:B68,B70:B71)</f>
        <v>0</v>
      </c>
      <c r="C72" s="20"/>
      <c r="D72" s="14"/>
      <c r="E72" s="4"/>
      <c r="F72" s="4"/>
    </row>
    <row r="73" spans="1:6" ht="13.5" thickTop="1" x14ac:dyDescent="0.2">
      <c r="A73" s="4"/>
      <c r="B73" s="4"/>
      <c r="C73" s="4"/>
      <c r="D73" s="14"/>
      <c r="E73" s="14"/>
      <c r="F73" s="4"/>
    </row>
    <row r="74" spans="1:6" x14ac:dyDescent="0.2">
      <c r="A74" s="4"/>
      <c r="B74" s="4"/>
      <c r="C74" s="4"/>
      <c r="D74" s="14"/>
      <c r="E74" s="1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14" t="s">
        <v>1</v>
      </c>
      <c r="B78" s="14" t="s">
        <v>25</v>
      </c>
      <c r="C78" s="14" t="s">
        <v>26</v>
      </c>
      <c r="D78" s="4"/>
      <c r="E78" s="4"/>
      <c r="F78" s="4"/>
    </row>
    <row r="79" spans="1:6" ht="13.5" thickBot="1" x14ac:dyDescent="0.25">
      <c r="A79" s="15" t="s">
        <v>27</v>
      </c>
      <c r="B79" s="69" t="s">
        <v>75</v>
      </c>
      <c r="C79" s="71" t="s">
        <v>74</v>
      </c>
      <c r="D79" s="4"/>
      <c r="E79" s="4"/>
      <c r="F79" s="4"/>
    </row>
    <row r="80" spans="1:6" x14ac:dyDescent="0.2">
      <c r="A80" s="14"/>
      <c r="B80" s="14"/>
      <c r="C80" s="14"/>
      <c r="D80" s="14"/>
      <c r="E80" s="21"/>
      <c r="F80" s="16"/>
    </row>
    <row r="81" spans="1:6" x14ac:dyDescent="0.2">
      <c r="A81" s="14" t="s">
        <v>28</v>
      </c>
      <c r="B81" s="43" t="s">
        <v>55</v>
      </c>
      <c r="C81" s="14"/>
      <c r="D81" s="14"/>
      <c r="E81" s="14"/>
      <c r="F81" s="16"/>
    </row>
    <row r="82" spans="1:6" x14ac:dyDescent="0.2">
      <c r="A82" s="14" t="s">
        <v>61</v>
      </c>
      <c r="B82" s="33"/>
      <c r="C82" s="14"/>
      <c r="D82" s="14"/>
      <c r="E82" s="4"/>
      <c r="F82" s="4"/>
    </row>
    <row r="83" spans="1:6" x14ac:dyDescent="0.2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">
      <c r="A84" s="14" t="s">
        <v>30</v>
      </c>
      <c r="B84" s="33"/>
      <c r="C84" s="14"/>
      <c r="D84" s="14"/>
      <c r="E84" s="62" t="s">
        <v>29</v>
      </c>
      <c r="F84" s="14"/>
    </row>
    <row r="85" spans="1:6" x14ac:dyDescent="0.2">
      <c r="A85" s="14" t="s">
        <v>140</v>
      </c>
      <c r="B85" s="33"/>
      <c r="C85" s="14"/>
      <c r="D85" s="14"/>
      <c r="E85" s="63" t="s">
        <v>138</v>
      </c>
      <c r="F85" s="33"/>
    </row>
    <row r="86" spans="1:6" x14ac:dyDescent="0.2">
      <c r="A86" s="14" t="s">
        <v>58</v>
      </c>
      <c r="B86" s="28">
        <f>+F94</f>
        <v>0</v>
      </c>
      <c r="C86" s="14"/>
      <c r="D86" s="14"/>
      <c r="E86" s="63" t="s">
        <v>31</v>
      </c>
      <c r="F86" s="41"/>
    </row>
    <row r="87" spans="1:6" ht="25.5" x14ac:dyDescent="0.2">
      <c r="A87" s="17" t="s">
        <v>169</v>
      </c>
      <c r="B87" s="29">
        <f>+B82-B83+B84-B85-B86</f>
        <v>0</v>
      </c>
      <c r="C87" s="14" t="s">
        <v>1</v>
      </c>
      <c r="D87" s="14"/>
      <c r="E87" s="64" t="s">
        <v>32</v>
      </c>
      <c r="F87" s="41"/>
    </row>
    <row r="88" spans="1:6" x14ac:dyDescent="0.2">
      <c r="A88" s="14" t="s">
        <v>34</v>
      </c>
      <c r="B88" s="35"/>
      <c r="C88" s="14"/>
      <c r="D88" s="14"/>
      <c r="E88" s="63" t="s">
        <v>33</v>
      </c>
      <c r="F88" s="41"/>
    </row>
    <row r="89" spans="1:6" x14ac:dyDescent="0.2">
      <c r="A89" s="24"/>
      <c r="B89" s="33"/>
      <c r="C89" s="14"/>
      <c r="D89" s="14"/>
      <c r="E89" s="64" t="s">
        <v>59</v>
      </c>
      <c r="F89" s="35"/>
    </row>
    <row r="90" spans="1:6" x14ac:dyDescent="0.2">
      <c r="A90" s="25"/>
      <c r="B90" s="33"/>
      <c r="C90" s="14"/>
      <c r="D90" s="14" t="s">
        <v>1</v>
      </c>
      <c r="E90" s="65"/>
      <c r="F90" s="33"/>
    </row>
    <row r="91" spans="1:6" x14ac:dyDescent="0.2">
      <c r="A91" s="25"/>
      <c r="B91" s="33"/>
      <c r="C91" s="14"/>
      <c r="D91" s="14"/>
      <c r="E91" s="65"/>
      <c r="F91" s="41"/>
    </row>
    <row r="92" spans="1:6" x14ac:dyDescent="0.2">
      <c r="A92" s="18" t="s">
        <v>35</v>
      </c>
      <c r="B92" s="35"/>
      <c r="C92" s="14"/>
      <c r="D92" s="14"/>
      <c r="E92" s="65"/>
      <c r="F92" s="41"/>
    </row>
    <row r="93" spans="1:6" x14ac:dyDescent="0.2">
      <c r="A93" s="18" t="s">
        <v>36</v>
      </c>
      <c r="B93" s="33"/>
      <c r="C93" s="14"/>
      <c r="D93" s="14"/>
      <c r="E93" s="65"/>
      <c r="F93" s="41"/>
    </row>
    <row r="94" spans="1:6" ht="26.25" thickBot="1" x14ac:dyDescent="0.25">
      <c r="A94" s="18" t="s">
        <v>37</v>
      </c>
      <c r="B94" s="34"/>
      <c r="C94" s="14"/>
      <c r="D94" s="14"/>
      <c r="E94" s="53" t="s">
        <v>58</v>
      </c>
      <c r="F94" s="27">
        <f>SUM(F85:F88,F90:F93)</f>
        <v>0</v>
      </c>
    </row>
    <row r="95" spans="1:6" ht="27" thickTop="1" thickBot="1" x14ac:dyDescent="0.25">
      <c r="A95" s="19" t="s">
        <v>38</v>
      </c>
      <c r="B95" s="30">
        <f>SUM(B87,B89:B91,B93:B94)</f>
        <v>0</v>
      </c>
      <c r="C95" s="20"/>
      <c r="D95" s="14"/>
      <c r="E95" s="4"/>
      <c r="F95" s="4"/>
    </row>
    <row r="96" spans="1:6" ht="13.5" thickTop="1" x14ac:dyDescent="0.2">
      <c r="A96" s="46"/>
      <c r="B96" s="45"/>
      <c r="C96" s="20"/>
      <c r="D96" s="14"/>
      <c r="E96" s="14"/>
      <c r="F96" s="4"/>
    </row>
    <row r="97" spans="1:6" x14ac:dyDescent="0.2">
      <c r="A97" s="46"/>
      <c r="B97" s="45"/>
      <c r="C97" s="20"/>
      <c r="D97" s="14"/>
      <c r="E97" s="14"/>
      <c r="F97" s="4"/>
    </row>
    <row r="98" spans="1:6" x14ac:dyDescent="0.2">
      <c r="A98" s="46"/>
      <c r="B98" s="45"/>
      <c r="C98" s="20"/>
      <c r="D98" s="14"/>
      <c r="E98" s="14"/>
      <c r="F98" s="4"/>
    </row>
    <row r="99" spans="1:6" x14ac:dyDescent="0.2">
      <c r="A99" s="46"/>
      <c r="B99" s="45"/>
      <c r="C99" s="20"/>
      <c r="D99" s="14"/>
      <c r="E99" s="14"/>
      <c r="F99" s="4"/>
    </row>
    <row r="100" spans="1:6" x14ac:dyDescent="0.2">
      <c r="A100" s="46"/>
      <c r="B100" s="45"/>
      <c r="C100" s="20"/>
      <c r="D100" s="14"/>
      <c r="E100" s="14"/>
      <c r="F100" s="4"/>
    </row>
    <row r="101" spans="1:6" x14ac:dyDescent="0.2">
      <c r="A101" s="14" t="s">
        <v>1</v>
      </c>
      <c r="B101" s="14" t="s">
        <v>25</v>
      </c>
      <c r="C101" s="14" t="s">
        <v>26</v>
      </c>
      <c r="D101" s="14"/>
      <c r="E101" s="14"/>
      <c r="F101" s="4"/>
    </row>
    <row r="102" spans="1:6" ht="13.5" thickBot="1" x14ac:dyDescent="0.25">
      <c r="A102" s="15" t="s">
        <v>27</v>
      </c>
      <c r="B102" s="69" t="s">
        <v>76</v>
      </c>
      <c r="C102" s="71" t="s">
        <v>77</v>
      </c>
      <c r="D102" s="14"/>
      <c r="E102" s="14"/>
      <c r="F102" s="4"/>
    </row>
    <row r="103" spans="1:6" x14ac:dyDescent="0.2">
      <c r="A103" s="14"/>
      <c r="B103" s="14"/>
      <c r="C103" s="14"/>
      <c r="D103" s="14"/>
      <c r="E103" s="21"/>
      <c r="F103" s="16"/>
    </row>
    <row r="104" spans="1:6" x14ac:dyDescent="0.2">
      <c r="A104" s="14" t="s">
        <v>28</v>
      </c>
      <c r="B104" s="43" t="s">
        <v>55</v>
      </c>
      <c r="C104" s="14"/>
      <c r="D104" s="14"/>
      <c r="E104" s="14"/>
      <c r="F104" s="16"/>
    </row>
    <row r="105" spans="1:6" x14ac:dyDescent="0.2">
      <c r="A105" s="14" t="s">
        <v>61</v>
      </c>
      <c r="B105" s="33"/>
      <c r="C105" s="14"/>
      <c r="D105" s="14"/>
      <c r="E105" s="4"/>
      <c r="F105" s="4"/>
    </row>
    <row r="106" spans="1:6" x14ac:dyDescent="0.2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">
      <c r="A107" s="14" t="s">
        <v>30</v>
      </c>
      <c r="B107" s="33"/>
      <c r="C107" s="14"/>
      <c r="D107" s="14"/>
      <c r="E107" s="62" t="s">
        <v>29</v>
      </c>
      <c r="F107" s="14"/>
    </row>
    <row r="108" spans="1:6" x14ac:dyDescent="0.2">
      <c r="A108" s="14" t="s">
        <v>140</v>
      </c>
      <c r="B108" s="33"/>
      <c r="C108" s="14"/>
      <c r="D108" s="14"/>
      <c r="E108" s="63" t="s">
        <v>138</v>
      </c>
      <c r="F108" s="33"/>
    </row>
    <row r="109" spans="1:6" x14ac:dyDescent="0.2">
      <c r="A109" s="14" t="s">
        <v>58</v>
      </c>
      <c r="B109" s="28">
        <f>+F117</f>
        <v>0</v>
      </c>
      <c r="C109" s="14"/>
      <c r="D109" s="14"/>
      <c r="E109" s="63" t="s">
        <v>31</v>
      </c>
      <c r="F109" s="41"/>
    </row>
    <row r="110" spans="1:6" ht="25.5" x14ac:dyDescent="0.2">
      <c r="A110" s="17" t="s">
        <v>169</v>
      </c>
      <c r="B110" s="29">
        <f>+B105-B106+B107-B108-B109</f>
        <v>0</v>
      </c>
      <c r="C110" s="14" t="s">
        <v>1</v>
      </c>
      <c r="D110" s="14"/>
      <c r="E110" s="64" t="s">
        <v>32</v>
      </c>
      <c r="F110" s="41"/>
    </row>
    <row r="111" spans="1:6" x14ac:dyDescent="0.2">
      <c r="A111" s="14" t="s">
        <v>34</v>
      </c>
      <c r="B111" s="35"/>
      <c r="C111" s="14"/>
      <c r="D111" s="14"/>
      <c r="E111" s="63" t="s">
        <v>33</v>
      </c>
      <c r="F111" s="41"/>
    </row>
    <row r="112" spans="1:6" x14ac:dyDescent="0.2">
      <c r="A112" s="24"/>
      <c r="B112" s="33"/>
      <c r="C112" s="14"/>
      <c r="D112" s="14"/>
      <c r="E112" s="64" t="s">
        <v>59</v>
      </c>
      <c r="F112" s="35"/>
    </row>
    <row r="113" spans="1:6" x14ac:dyDescent="0.2">
      <c r="A113" s="25"/>
      <c r="B113" s="33"/>
      <c r="C113" s="14"/>
      <c r="D113" s="14" t="s">
        <v>1</v>
      </c>
      <c r="E113" s="65"/>
      <c r="F113" s="33"/>
    </row>
    <row r="114" spans="1:6" x14ac:dyDescent="0.2">
      <c r="A114" s="25"/>
      <c r="B114" s="33"/>
      <c r="C114" s="14"/>
      <c r="D114" s="14"/>
      <c r="E114" s="65"/>
      <c r="F114" s="41"/>
    </row>
    <row r="115" spans="1:6" x14ac:dyDescent="0.2">
      <c r="A115" s="18" t="s">
        <v>35</v>
      </c>
      <c r="B115" s="35"/>
      <c r="C115" s="14"/>
      <c r="D115" s="14"/>
      <c r="E115" s="65"/>
      <c r="F115" s="41"/>
    </row>
    <row r="116" spans="1:6" x14ac:dyDescent="0.2">
      <c r="A116" s="18" t="s">
        <v>36</v>
      </c>
      <c r="B116" s="33"/>
      <c r="C116" s="14"/>
      <c r="D116" s="14"/>
      <c r="E116" s="65"/>
      <c r="F116" s="41"/>
    </row>
    <row r="117" spans="1:6" ht="26.25" thickBot="1" x14ac:dyDescent="0.25">
      <c r="A117" s="18" t="s">
        <v>37</v>
      </c>
      <c r="B117" s="34"/>
      <c r="C117" s="14"/>
      <c r="D117" s="14"/>
      <c r="E117" s="53" t="s">
        <v>58</v>
      </c>
      <c r="F117" s="27">
        <f>SUM(F108:F111,F113:F116)</f>
        <v>0</v>
      </c>
    </row>
    <row r="118" spans="1:6" ht="27" thickTop="1" thickBot="1" x14ac:dyDescent="0.25">
      <c r="A118" s="19" t="s">
        <v>38</v>
      </c>
      <c r="B118" s="30">
        <f>SUM(B110,B112:B114,B116:B117)</f>
        <v>0</v>
      </c>
      <c r="C118" s="20"/>
      <c r="D118" s="14"/>
      <c r="E118" s="4"/>
      <c r="F118" s="4"/>
    </row>
    <row r="119" spans="1:6" ht="13.5" thickTop="1" x14ac:dyDescent="0.2">
      <c r="A119" s="46"/>
      <c r="B119" s="45"/>
      <c r="C119" s="20"/>
      <c r="D119" s="14"/>
      <c r="E119" s="14"/>
      <c r="F119" s="4"/>
    </row>
    <row r="120" spans="1:6" x14ac:dyDescent="0.2">
      <c r="A120" s="46"/>
      <c r="B120" s="45"/>
      <c r="C120" s="20"/>
      <c r="D120" s="14"/>
      <c r="E120" s="14"/>
      <c r="F120" s="4"/>
    </row>
    <row r="121" spans="1:6" x14ac:dyDescent="0.2">
      <c r="A121" s="46"/>
      <c r="B121" s="45"/>
      <c r="C121" s="20"/>
      <c r="D121" s="14"/>
      <c r="E121" s="14"/>
      <c r="F121" s="4"/>
    </row>
    <row r="122" spans="1:6" x14ac:dyDescent="0.2">
      <c r="A122" s="46"/>
      <c r="B122" s="45"/>
      <c r="C122" s="20"/>
      <c r="D122" s="14"/>
      <c r="E122" s="14"/>
      <c r="F122" s="4"/>
    </row>
    <row r="123" spans="1:6" x14ac:dyDescent="0.2">
      <c r="A123" s="46"/>
      <c r="B123" s="45"/>
      <c r="C123" s="20"/>
      <c r="D123" s="14"/>
      <c r="E123" s="14"/>
      <c r="F123" s="4"/>
    </row>
    <row r="124" spans="1:6" x14ac:dyDescent="0.2">
      <c r="A124" s="14" t="s">
        <v>1</v>
      </c>
      <c r="B124" s="14" t="s">
        <v>25</v>
      </c>
      <c r="C124" s="14" t="s">
        <v>26</v>
      </c>
      <c r="D124" s="14"/>
      <c r="E124" s="14"/>
      <c r="F124" s="4"/>
    </row>
    <row r="125" spans="1:6" ht="13.5" thickBot="1" x14ac:dyDescent="0.25">
      <c r="A125" s="15" t="s">
        <v>27</v>
      </c>
      <c r="B125" s="69" t="s">
        <v>78</v>
      </c>
      <c r="C125" s="70">
        <v>20</v>
      </c>
      <c r="D125" s="14"/>
      <c r="E125" s="14"/>
      <c r="F125" s="4"/>
    </row>
    <row r="126" spans="1:6" x14ac:dyDescent="0.2">
      <c r="A126" s="14"/>
      <c r="B126" s="14"/>
      <c r="C126" s="14"/>
      <c r="D126" s="14"/>
      <c r="E126" s="21"/>
      <c r="F126" s="16"/>
    </row>
    <row r="127" spans="1:6" x14ac:dyDescent="0.2">
      <c r="A127" s="14" t="s">
        <v>28</v>
      </c>
      <c r="B127" s="43" t="s">
        <v>55</v>
      </c>
      <c r="C127" s="14"/>
      <c r="D127" s="14"/>
      <c r="E127" s="14"/>
      <c r="F127" s="16"/>
    </row>
    <row r="128" spans="1:6" x14ac:dyDescent="0.2">
      <c r="A128" s="14" t="s">
        <v>61</v>
      </c>
      <c r="B128" s="33"/>
      <c r="C128" s="14"/>
      <c r="D128" s="14"/>
      <c r="E128" s="4"/>
      <c r="F128" s="4"/>
    </row>
    <row r="129" spans="1:6" x14ac:dyDescent="0.2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">
      <c r="A130" s="14" t="s">
        <v>30</v>
      </c>
      <c r="B130" s="33"/>
      <c r="C130" s="14"/>
      <c r="D130" s="14"/>
      <c r="E130" s="62" t="s">
        <v>29</v>
      </c>
      <c r="F130" s="14"/>
    </row>
    <row r="131" spans="1:6" x14ac:dyDescent="0.2">
      <c r="A131" s="14" t="s">
        <v>140</v>
      </c>
      <c r="B131" s="33"/>
      <c r="C131" s="14"/>
      <c r="D131" s="14"/>
      <c r="E131" s="63" t="s">
        <v>138</v>
      </c>
      <c r="F131" s="33"/>
    </row>
    <row r="132" spans="1:6" x14ac:dyDescent="0.2">
      <c r="A132" s="14" t="s">
        <v>58</v>
      </c>
      <c r="B132" s="28">
        <f>+F140</f>
        <v>0</v>
      </c>
      <c r="C132" s="14"/>
      <c r="D132" s="14"/>
      <c r="E132" s="63" t="s">
        <v>31</v>
      </c>
      <c r="F132" s="41"/>
    </row>
    <row r="133" spans="1:6" ht="25.5" x14ac:dyDescent="0.2">
      <c r="A133" s="17" t="s">
        <v>169</v>
      </c>
      <c r="B133" s="29">
        <f>+B128-B129+B130-B131-B132</f>
        <v>0</v>
      </c>
      <c r="C133" s="14" t="s">
        <v>1</v>
      </c>
      <c r="D133" s="14"/>
      <c r="E133" s="64" t="s">
        <v>32</v>
      </c>
      <c r="F133" s="41"/>
    </row>
    <row r="134" spans="1:6" x14ac:dyDescent="0.2">
      <c r="A134" s="14" t="s">
        <v>34</v>
      </c>
      <c r="B134" s="35"/>
      <c r="C134" s="14"/>
      <c r="D134" s="14"/>
      <c r="E134" s="63" t="s">
        <v>33</v>
      </c>
      <c r="F134" s="41"/>
    </row>
    <row r="135" spans="1:6" x14ac:dyDescent="0.2">
      <c r="A135" s="24"/>
      <c r="B135" s="33"/>
      <c r="C135" s="14"/>
      <c r="D135" s="14"/>
      <c r="E135" s="64" t="s">
        <v>59</v>
      </c>
      <c r="F135" s="35"/>
    </row>
    <row r="136" spans="1:6" x14ac:dyDescent="0.2">
      <c r="A136" s="25"/>
      <c r="B136" s="33"/>
      <c r="C136" s="14"/>
      <c r="D136" s="14" t="s">
        <v>1</v>
      </c>
      <c r="E136" s="65"/>
      <c r="F136" s="33"/>
    </row>
    <row r="137" spans="1:6" x14ac:dyDescent="0.2">
      <c r="A137" s="25"/>
      <c r="B137" s="33"/>
      <c r="C137" s="14"/>
      <c r="D137" s="14"/>
      <c r="E137" s="65"/>
      <c r="F137" s="41"/>
    </row>
    <row r="138" spans="1:6" x14ac:dyDescent="0.2">
      <c r="A138" s="18" t="s">
        <v>35</v>
      </c>
      <c r="B138" s="35"/>
      <c r="C138" s="14"/>
      <c r="D138" s="14"/>
      <c r="E138" s="65"/>
      <c r="F138" s="41"/>
    </row>
    <row r="139" spans="1:6" x14ac:dyDescent="0.2">
      <c r="A139" s="18" t="s">
        <v>36</v>
      </c>
      <c r="B139" s="33"/>
      <c r="C139" s="14"/>
      <c r="D139" s="14"/>
      <c r="E139" s="65"/>
      <c r="F139" s="41"/>
    </row>
    <row r="140" spans="1:6" ht="26.25" thickBot="1" x14ac:dyDescent="0.25">
      <c r="A140" s="18" t="s">
        <v>37</v>
      </c>
      <c r="B140" s="34"/>
      <c r="C140" s="14"/>
      <c r="D140" s="14"/>
      <c r="E140" s="53" t="s">
        <v>58</v>
      </c>
      <c r="F140" s="27">
        <f>SUM(F131:F134,F136:F139)</f>
        <v>0</v>
      </c>
    </row>
    <row r="141" spans="1:6" ht="27" thickTop="1" thickBot="1" x14ac:dyDescent="0.25">
      <c r="A141" s="19" t="s">
        <v>38</v>
      </c>
      <c r="B141" s="30">
        <f>SUM(B133,B135:B137,B139:B140)</f>
        <v>0</v>
      </c>
      <c r="C141" s="20"/>
      <c r="D141" s="14"/>
      <c r="E141" s="4"/>
      <c r="F141" s="4"/>
    </row>
    <row r="142" spans="1:6" ht="13.5" thickTop="1" x14ac:dyDescent="0.2">
      <c r="A142" s="4"/>
      <c r="B142" s="4"/>
      <c r="C142" s="4"/>
      <c r="D142" s="14"/>
      <c r="E142" s="14"/>
      <c r="F142" s="4"/>
    </row>
    <row r="143" spans="1:6" x14ac:dyDescent="0.2">
      <c r="A143" s="4"/>
      <c r="B143" s="4"/>
      <c r="C143" s="4"/>
      <c r="D143" s="14"/>
      <c r="E143" s="1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14" t="s">
        <v>1</v>
      </c>
      <c r="B147" s="14" t="s">
        <v>25</v>
      </c>
      <c r="C147" s="14" t="s">
        <v>26</v>
      </c>
      <c r="D147" s="4"/>
      <c r="E147" s="4"/>
      <c r="F147" s="4"/>
    </row>
    <row r="148" spans="1:6" ht="13.5" thickBot="1" x14ac:dyDescent="0.25">
      <c r="A148" s="15" t="s">
        <v>27</v>
      </c>
      <c r="B148" s="69" t="s">
        <v>79</v>
      </c>
      <c r="C148" s="70">
        <v>25</v>
      </c>
      <c r="D148" s="4"/>
      <c r="E148" s="4"/>
      <c r="F148" s="4"/>
    </row>
    <row r="149" spans="1:6" x14ac:dyDescent="0.2">
      <c r="A149" s="14"/>
      <c r="B149" s="14"/>
      <c r="C149" s="14"/>
      <c r="D149" s="14"/>
      <c r="E149" s="21"/>
      <c r="F149" s="16"/>
    </row>
    <row r="150" spans="1:6" x14ac:dyDescent="0.2">
      <c r="A150" s="14" t="s">
        <v>28</v>
      </c>
      <c r="B150" s="43" t="s">
        <v>55</v>
      </c>
      <c r="C150" s="14"/>
      <c r="D150" s="14"/>
      <c r="E150" s="14"/>
      <c r="F150" s="16"/>
    </row>
    <row r="151" spans="1:6" x14ac:dyDescent="0.2">
      <c r="A151" s="14" t="s">
        <v>61</v>
      </c>
      <c r="B151" s="33"/>
      <c r="C151" s="14"/>
      <c r="D151" s="14"/>
      <c r="E151" s="4"/>
      <c r="F151" s="4"/>
    </row>
    <row r="152" spans="1:6" x14ac:dyDescent="0.2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">
      <c r="A153" s="14" t="s">
        <v>30</v>
      </c>
      <c r="B153" s="33"/>
      <c r="C153" s="14"/>
      <c r="D153" s="14"/>
      <c r="E153" s="62" t="s">
        <v>29</v>
      </c>
      <c r="F153" s="14"/>
    </row>
    <row r="154" spans="1:6" x14ac:dyDescent="0.2">
      <c r="A154" s="14" t="s">
        <v>140</v>
      </c>
      <c r="B154" s="33"/>
      <c r="C154" s="14"/>
      <c r="D154" s="14"/>
      <c r="E154" s="63" t="s">
        <v>138</v>
      </c>
      <c r="F154" s="33"/>
    </row>
    <row r="155" spans="1:6" x14ac:dyDescent="0.2">
      <c r="A155" s="14" t="s">
        <v>58</v>
      </c>
      <c r="B155" s="28">
        <f>+F163</f>
        <v>0</v>
      </c>
      <c r="C155" s="14"/>
      <c r="D155" s="14"/>
      <c r="E155" s="63" t="s">
        <v>31</v>
      </c>
      <c r="F155" s="41"/>
    </row>
    <row r="156" spans="1:6" ht="25.5" x14ac:dyDescent="0.2">
      <c r="A156" s="17" t="s">
        <v>169</v>
      </c>
      <c r="B156" s="29">
        <f>+B151-B152+B153-B154-B155</f>
        <v>0</v>
      </c>
      <c r="C156" s="14" t="s">
        <v>1</v>
      </c>
      <c r="D156" s="14"/>
      <c r="E156" s="64" t="s">
        <v>32</v>
      </c>
      <c r="F156" s="41"/>
    </row>
    <row r="157" spans="1:6" x14ac:dyDescent="0.2">
      <c r="A157" s="14" t="s">
        <v>34</v>
      </c>
      <c r="B157" s="35"/>
      <c r="C157" s="14"/>
      <c r="D157" s="14"/>
      <c r="E157" s="63" t="s">
        <v>33</v>
      </c>
      <c r="F157" s="41"/>
    </row>
    <row r="158" spans="1:6" x14ac:dyDescent="0.2">
      <c r="A158" s="24"/>
      <c r="B158" s="33"/>
      <c r="C158" s="14"/>
      <c r="D158" s="14"/>
      <c r="E158" s="64" t="s">
        <v>59</v>
      </c>
      <c r="F158" s="35"/>
    </row>
    <row r="159" spans="1:6" x14ac:dyDescent="0.2">
      <c r="A159" s="25"/>
      <c r="B159" s="33"/>
      <c r="C159" s="14"/>
      <c r="D159" s="14" t="s">
        <v>1</v>
      </c>
      <c r="E159" s="65"/>
      <c r="F159" s="33"/>
    </row>
    <row r="160" spans="1:6" x14ac:dyDescent="0.2">
      <c r="A160" s="25"/>
      <c r="B160" s="33"/>
      <c r="C160" s="14"/>
      <c r="D160" s="14"/>
      <c r="E160" s="65"/>
      <c r="F160" s="41"/>
    </row>
    <row r="161" spans="1:6" x14ac:dyDescent="0.2">
      <c r="A161" s="18" t="s">
        <v>35</v>
      </c>
      <c r="B161" s="35"/>
      <c r="C161" s="14"/>
      <c r="D161" s="14"/>
      <c r="E161" s="65"/>
      <c r="F161" s="41"/>
    </row>
    <row r="162" spans="1:6" x14ac:dyDescent="0.2">
      <c r="A162" s="18" t="s">
        <v>36</v>
      </c>
      <c r="B162" s="33"/>
      <c r="C162" s="14"/>
      <c r="D162" s="14"/>
      <c r="E162" s="65"/>
      <c r="F162" s="41"/>
    </row>
    <row r="163" spans="1:6" ht="26.25" thickBot="1" x14ac:dyDescent="0.25">
      <c r="A163" s="18" t="s">
        <v>37</v>
      </c>
      <c r="B163" s="34"/>
      <c r="C163" s="14"/>
      <c r="D163" s="14"/>
      <c r="E163" s="53" t="s">
        <v>58</v>
      </c>
      <c r="F163" s="27">
        <f>SUM(F154:F157,F159:F162)</f>
        <v>0</v>
      </c>
    </row>
    <row r="164" spans="1:6" ht="27" thickTop="1" thickBot="1" x14ac:dyDescent="0.25">
      <c r="A164" s="19" t="s">
        <v>38</v>
      </c>
      <c r="B164" s="30">
        <f>SUM(B156,B158:B160,B162:B163)</f>
        <v>0</v>
      </c>
      <c r="C164" s="20"/>
      <c r="D164" s="14"/>
      <c r="E164" s="4"/>
      <c r="F164" s="4"/>
    </row>
    <row r="165" spans="1:6" ht="13.5" thickTop="1" x14ac:dyDescent="0.2">
      <c r="A165" s="4"/>
      <c r="B165" s="4"/>
      <c r="C165" s="4"/>
      <c r="D165" s="14"/>
      <c r="E165" s="14"/>
      <c r="F165" s="4"/>
    </row>
    <row r="166" spans="1:6" x14ac:dyDescent="0.2">
      <c r="A166" s="4"/>
      <c r="B166" s="4"/>
      <c r="C166" s="4"/>
      <c r="D166" s="14"/>
      <c r="E166" s="1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14" t="s">
        <v>1</v>
      </c>
      <c r="B170" s="14" t="s">
        <v>25</v>
      </c>
      <c r="C170" s="14" t="s">
        <v>26</v>
      </c>
      <c r="D170" s="4"/>
      <c r="E170" s="4"/>
      <c r="F170" s="4"/>
    </row>
    <row r="171" spans="1:6" ht="13.5" thickBot="1" x14ac:dyDescent="0.25">
      <c r="A171" s="15" t="s">
        <v>27</v>
      </c>
      <c r="B171" s="69" t="s">
        <v>80</v>
      </c>
      <c r="C171" s="70">
        <v>30</v>
      </c>
      <c r="D171" s="4"/>
      <c r="E171" s="4"/>
      <c r="F171" s="4"/>
    </row>
    <row r="172" spans="1:6" x14ac:dyDescent="0.2">
      <c r="A172" s="14"/>
      <c r="B172" s="14"/>
      <c r="C172" s="14"/>
      <c r="D172" s="14"/>
      <c r="E172" s="21"/>
      <c r="F172" s="16"/>
    </row>
    <row r="173" spans="1:6" x14ac:dyDescent="0.2">
      <c r="A173" s="14" t="s">
        <v>28</v>
      </c>
      <c r="B173" s="43" t="s">
        <v>55</v>
      </c>
      <c r="C173" s="14"/>
      <c r="D173" s="14"/>
      <c r="E173" s="14"/>
      <c r="F173" s="16"/>
    </row>
    <row r="174" spans="1:6" x14ac:dyDescent="0.2">
      <c r="A174" s="14" t="s">
        <v>61</v>
      </c>
      <c r="B174" s="33"/>
      <c r="C174" s="14"/>
      <c r="D174" s="14"/>
      <c r="E174" s="4"/>
      <c r="F174" s="4"/>
    </row>
    <row r="175" spans="1:6" x14ac:dyDescent="0.2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">
      <c r="A176" s="14" t="s">
        <v>30</v>
      </c>
      <c r="B176" s="33"/>
      <c r="C176" s="14"/>
      <c r="D176" s="14"/>
      <c r="E176" s="62" t="s">
        <v>29</v>
      </c>
      <c r="F176" s="14"/>
    </row>
    <row r="177" spans="1:6" x14ac:dyDescent="0.2">
      <c r="A177" s="14" t="s">
        <v>140</v>
      </c>
      <c r="B177" s="33"/>
      <c r="C177" s="14"/>
      <c r="D177" s="14"/>
      <c r="E177" s="63" t="s">
        <v>138</v>
      </c>
      <c r="F177" s="33"/>
    </row>
    <row r="178" spans="1:6" x14ac:dyDescent="0.2">
      <c r="A178" s="14" t="s">
        <v>58</v>
      </c>
      <c r="B178" s="28">
        <f>+F186</f>
        <v>0</v>
      </c>
      <c r="C178" s="14"/>
      <c r="D178" s="14"/>
      <c r="E178" s="63" t="s">
        <v>31</v>
      </c>
      <c r="F178" s="41"/>
    </row>
    <row r="179" spans="1:6" ht="25.5" x14ac:dyDescent="0.2">
      <c r="A179" s="17" t="s">
        <v>169</v>
      </c>
      <c r="B179" s="29">
        <f>+B174-B175+B176-B177-B178</f>
        <v>0</v>
      </c>
      <c r="C179" s="14" t="s">
        <v>1</v>
      </c>
      <c r="D179" s="14"/>
      <c r="E179" s="64" t="s">
        <v>32</v>
      </c>
      <c r="F179" s="41"/>
    </row>
    <row r="180" spans="1:6" x14ac:dyDescent="0.2">
      <c r="A180" s="14" t="s">
        <v>34</v>
      </c>
      <c r="B180" s="35"/>
      <c r="C180" s="14"/>
      <c r="D180" s="14"/>
      <c r="E180" s="63" t="s">
        <v>33</v>
      </c>
      <c r="F180" s="41"/>
    </row>
    <row r="181" spans="1:6" x14ac:dyDescent="0.2">
      <c r="A181" s="24"/>
      <c r="B181" s="33"/>
      <c r="C181" s="14"/>
      <c r="D181" s="14"/>
      <c r="E181" s="64" t="s">
        <v>59</v>
      </c>
      <c r="F181" s="35"/>
    </row>
    <row r="182" spans="1:6" x14ac:dyDescent="0.2">
      <c r="A182" s="25"/>
      <c r="B182" s="33"/>
      <c r="C182" s="14"/>
      <c r="D182" s="14" t="s">
        <v>1</v>
      </c>
      <c r="E182" s="65"/>
      <c r="F182" s="33"/>
    </row>
    <row r="183" spans="1:6" x14ac:dyDescent="0.2">
      <c r="A183" s="25"/>
      <c r="B183" s="33"/>
      <c r="C183" s="14"/>
      <c r="D183" s="14"/>
      <c r="E183" s="65"/>
      <c r="F183" s="41"/>
    </row>
    <row r="184" spans="1:6" x14ac:dyDescent="0.2">
      <c r="A184" s="18" t="s">
        <v>35</v>
      </c>
      <c r="B184" s="35"/>
      <c r="C184" s="14"/>
      <c r="D184" s="14"/>
      <c r="E184" s="65"/>
      <c r="F184" s="41"/>
    </row>
    <row r="185" spans="1:6" x14ac:dyDescent="0.2">
      <c r="A185" s="18" t="s">
        <v>36</v>
      </c>
      <c r="B185" s="33"/>
      <c r="C185" s="14"/>
      <c r="D185" s="14"/>
      <c r="E185" s="65"/>
      <c r="F185" s="41"/>
    </row>
    <row r="186" spans="1:6" ht="26.25" thickBot="1" x14ac:dyDescent="0.25">
      <c r="A186" s="18" t="s">
        <v>37</v>
      </c>
      <c r="B186" s="34"/>
      <c r="C186" s="14"/>
      <c r="D186" s="14"/>
      <c r="E186" s="53" t="s">
        <v>58</v>
      </c>
      <c r="F186" s="27">
        <f>SUM(F177:F180,F182:F185)</f>
        <v>0</v>
      </c>
    </row>
    <row r="187" spans="1:6" ht="27" thickTop="1" thickBot="1" x14ac:dyDescent="0.25">
      <c r="A187" s="19" t="s">
        <v>38</v>
      </c>
      <c r="B187" s="30">
        <f>SUM(B179,B181:B183,B185:B186)</f>
        <v>0</v>
      </c>
      <c r="C187" s="20"/>
      <c r="D187" s="14"/>
      <c r="E187" s="4"/>
      <c r="F187" s="4"/>
    </row>
    <row r="188" spans="1:6" ht="13.5" thickTop="1" x14ac:dyDescent="0.2">
      <c r="A188" s="4"/>
      <c r="B188" s="4"/>
      <c r="C188" s="4"/>
      <c r="D188" s="14"/>
      <c r="E188" s="14"/>
      <c r="F188" s="4"/>
    </row>
    <row r="189" spans="1:6" x14ac:dyDescent="0.2">
      <c r="A189" s="4"/>
      <c r="B189" s="4"/>
      <c r="C189" s="4"/>
      <c r="D189" s="14"/>
      <c r="E189" s="1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14" t="s">
        <v>1</v>
      </c>
      <c r="B193" s="14" t="s">
        <v>25</v>
      </c>
      <c r="C193" s="14" t="s">
        <v>26</v>
      </c>
      <c r="D193" s="4"/>
      <c r="E193" s="4"/>
      <c r="F193" s="4"/>
    </row>
    <row r="194" spans="1:6" ht="13.5" thickBot="1" x14ac:dyDescent="0.25">
      <c r="A194" s="15" t="s">
        <v>27</v>
      </c>
      <c r="B194" s="69" t="s">
        <v>81</v>
      </c>
      <c r="C194" s="70">
        <v>94</v>
      </c>
      <c r="D194" s="4"/>
      <c r="E194" s="4"/>
      <c r="F194" s="4"/>
    </row>
    <row r="195" spans="1:6" x14ac:dyDescent="0.2">
      <c r="A195" s="14"/>
      <c r="B195" s="14"/>
      <c r="C195" s="14"/>
      <c r="D195" s="14"/>
      <c r="E195" s="21"/>
      <c r="F195" s="16"/>
    </row>
    <row r="196" spans="1:6" x14ac:dyDescent="0.2">
      <c r="A196" s="14" t="s">
        <v>28</v>
      </c>
      <c r="B196" s="43" t="s">
        <v>55</v>
      </c>
      <c r="C196" s="14"/>
      <c r="D196" s="14"/>
      <c r="E196" s="14"/>
      <c r="F196" s="16"/>
    </row>
    <row r="197" spans="1:6" x14ac:dyDescent="0.2">
      <c r="A197" s="14" t="s">
        <v>61</v>
      </c>
      <c r="B197" s="33"/>
      <c r="C197" s="14"/>
      <c r="D197" s="14"/>
      <c r="E197" s="4"/>
      <c r="F197" s="4"/>
    </row>
    <row r="198" spans="1:6" x14ac:dyDescent="0.2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">
      <c r="A199" s="14" t="s">
        <v>30</v>
      </c>
      <c r="B199" s="33"/>
      <c r="C199" s="14"/>
      <c r="D199" s="14"/>
      <c r="E199" s="62" t="s">
        <v>29</v>
      </c>
      <c r="F199" s="14"/>
    </row>
    <row r="200" spans="1:6" x14ac:dyDescent="0.2">
      <c r="A200" s="14" t="s">
        <v>140</v>
      </c>
      <c r="B200" s="33"/>
      <c r="C200" s="14"/>
      <c r="D200" s="14"/>
      <c r="E200" s="63" t="s">
        <v>138</v>
      </c>
      <c r="F200" s="33"/>
    </row>
    <row r="201" spans="1:6" x14ac:dyDescent="0.2">
      <c r="A201" s="14" t="s">
        <v>58</v>
      </c>
      <c r="B201" s="28">
        <f>+F209</f>
        <v>0</v>
      </c>
      <c r="C201" s="14"/>
      <c r="D201" s="14"/>
      <c r="E201" s="63" t="s">
        <v>31</v>
      </c>
      <c r="F201" s="41"/>
    </row>
    <row r="202" spans="1:6" ht="25.5" x14ac:dyDescent="0.2">
      <c r="A202" s="17" t="s">
        <v>169</v>
      </c>
      <c r="B202" s="29">
        <f>+B197-B198+B199-B200-B201</f>
        <v>0</v>
      </c>
      <c r="C202" s="14" t="s">
        <v>1</v>
      </c>
      <c r="D202" s="14"/>
      <c r="E202" s="64" t="s">
        <v>32</v>
      </c>
      <c r="F202" s="41"/>
    </row>
    <row r="203" spans="1:6" x14ac:dyDescent="0.2">
      <c r="A203" s="14" t="s">
        <v>34</v>
      </c>
      <c r="B203" s="35"/>
      <c r="C203" s="14"/>
      <c r="D203" s="14"/>
      <c r="E203" s="63" t="s">
        <v>33</v>
      </c>
      <c r="F203" s="41"/>
    </row>
    <row r="204" spans="1:6" x14ac:dyDescent="0.2">
      <c r="A204" s="24"/>
      <c r="B204" s="33"/>
      <c r="C204" s="14"/>
      <c r="D204" s="14"/>
      <c r="E204" s="64" t="s">
        <v>59</v>
      </c>
      <c r="F204" s="35"/>
    </row>
    <row r="205" spans="1:6" x14ac:dyDescent="0.2">
      <c r="A205" s="25"/>
      <c r="B205" s="33"/>
      <c r="C205" s="14"/>
      <c r="D205" s="14" t="s">
        <v>1</v>
      </c>
      <c r="E205" s="65"/>
      <c r="F205" s="33"/>
    </row>
    <row r="206" spans="1:6" x14ac:dyDescent="0.2">
      <c r="A206" s="25"/>
      <c r="B206" s="33"/>
      <c r="C206" s="14"/>
      <c r="D206" s="14"/>
      <c r="E206" s="65"/>
      <c r="F206" s="41"/>
    </row>
    <row r="207" spans="1:6" x14ac:dyDescent="0.2">
      <c r="A207" s="18" t="s">
        <v>35</v>
      </c>
      <c r="B207" s="35"/>
      <c r="C207" s="14"/>
      <c r="D207" s="14"/>
      <c r="E207" s="65"/>
      <c r="F207" s="41"/>
    </row>
    <row r="208" spans="1:6" x14ac:dyDescent="0.2">
      <c r="A208" s="18" t="s">
        <v>36</v>
      </c>
      <c r="B208" s="33"/>
      <c r="C208" s="14"/>
      <c r="D208" s="14"/>
      <c r="E208" s="65"/>
      <c r="F208" s="41"/>
    </row>
    <row r="209" spans="1:6" ht="26.25" thickBot="1" x14ac:dyDescent="0.25">
      <c r="A209" s="18" t="s">
        <v>37</v>
      </c>
      <c r="B209" s="34"/>
      <c r="C209" s="14"/>
      <c r="D209" s="14"/>
      <c r="E209" s="53" t="s">
        <v>58</v>
      </c>
      <c r="F209" s="27">
        <f>SUM(F200:F203,F205:F208)</f>
        <v>0</v>
      </c>
    </row>
    <row r="210" spans="1:6" ht="27" thickTop="1" thickBot="1" x14ac:dyDescent="0.25">
      <c r="A210" s="19" t="s">
        <v>38</v>
      </c>
      <c r="B210" s="30">
        <f>SUM(B202,B204:B206,B208:B209)</f>
        <v>0</v>
      </c>
      <c r="C210" s="20"/>
      <c r="D210" s="14"/>
      <c r="E210" s="4"/>
      <c r="F210" s="4"/>
    </row>
    <row r="211" spans="1:6" ht="13.5" thickTop="1" x14ac:dyDescent="0.2">
      <c r="A211" s="4"/>
      <c r="B211" s="4"/>
      <c r="C211" s="4"/>
      <c r="D211" s="14"/>
      <c r="E211" s="14"/>
      <c r="F211" s="4"/>
    </row>
    <row r="212" spans="1:6" x14ac:dyDescent="0.2">
      <c r="A212" s="4"/>
      <c r="B212" s="4"/>
      <c r="C212" s="4"/>
      <c r="D212" s="14"/>
      <c r="E212" s="1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14" t="s">
        <v>1</v>
      </c>
      <c r="B216" s="14" t="s">
        <v>25</v>
      </c>
      <c r="C216" s="14" t="s">
        <v>26</v>
      </c>
      <c r="D216" s="4"/>
      <c r="E216" s="4"/>
      <c r="F216" s="4"/>
    </row>
    <row r="217" spans="1:6" ht="13.5" thickBot="1" x14ac:dyDescent="0.25">
      <c r="A217" s="15" t="s">
        <v>27</v>
      </c>
      <c r="B217" s="69" t="s">
        <v>82</v>
      </c>
      <c r="C217" s="70">
        <v>40</v>
      </c>
      <c r="D217" s="4"/>
      <c r="E217" s="4"/>
      <c r="F217" s="4"/>
    </row>
    <row r="218" spans="1:6" x14ac:dyDescent="0.2">
      <c r="A218" s="14"/>
      <c r="B218" s="14"/>
      <c r="C218" s="14"/>
      <c r="D218" s="14"/>
      <c r="E218" s="21"/>
      <c r="F218" s="16"/>
    </row>
    <row r="219" spans="1:6" x14ac:dyDescent="0.2">
      <c r="A219" s="14" t="s">
        <v>28</v>
      </c>
      <c r="B219" s="43" t="s">
        <v>55</v>
      </c>
      <c r="C219" s="14"/>
      <c r="D219" s="14"/>
      <c r="E219" s="14"/>
      <c r="F219" s="16"/>
    </row>
    <row r="220" spans="1:6" x14ac:dyDescent="0.2">
      <c r="A220" s="14" t="s">
        <v>61</v>
      </c>
      <c r="B220" s="33"/>
      <c r="C220" s="14"/>
      <c r="D220" s="14"/>
      <c r="E220" s="4"/>
      <c r="F220" s="4"/>
    </row>
    <row r="221" spans="1:6" x14ac:dyDescent="0.2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">
      <c r="A222" s="14" t="s">
        <v>30</v>
      </c>
      <c r="B222" s="33"/>
      <c r="C222" s="14"/>
      <c r="D222" s="14"/>
      <c r="E222" s="62" t="s">
        <v>29</v>
      </c>
      <c r="F222" s="14"/>
    </row>
    <row r="223" spans="1:6" x14ac:dyDescent="0.2">
      <c r="A223" s="14" t="s">
        <v>140</v>
      </c>
      <c r="B223" s="33"/>
      <c r="C223" s="14"/>
      <c r="D223" s="14"/>
      <c r="E223" s="63" t="s">
        <v>138</v>
      </c>
      <c r="F223" s="33"/>
    </row>
    <row r="224" spans="1:6" x14ac:dyDescent="0.2">
      <c r="A224" s="14" t="s">
        <v>58</v>
      </c>
      <c r="B224" s="28">
        <f>+F232</f>
        <v>0</v>
      </c>
      <c r="C224" s="14"/>
      <c r="D224" s="14"/>
      <c r="E224" s="63" t="s">
        <v>31</v>
      </c>
      <c r="F224" s="41"/>
    </row>
    <row r="225" spans="1:6" ht="25.5" x14ac:dyDescent="0.2">
      <c r="A225" s="17" t="s">
        <v>169</v>
      </c>
      <c r="B225" s="29">
        <f>+B220-B221+B222-B223-B224</f>
        <v>0</v>
      </c>
      <c r="C225" s="14" t="s">
        <v>1</v>
      </c>
      <c r="D225" s="14"/>
      <c r="E225" s="64" t="s">
        <v>32</v>
      </c>
      <c r="F225" s="41"/>
    </row>
    <row r="226" spans="1:6" x14ac:dyDescent="0.2">
      <c r="A226" s="14" t="s">
        <v>34</v>
      </c>
      <c r="B226" s="35"/>
      <c r="C226" s="14"/>
      <c r="D226" s="14"/>
      <c r="E226" s="63" t="s">
        <v>33</v>
      </c>
      <c r="F226" s="41"/>
    </row>
    <row r="227" spans="1:6" x14ac:dyDescent="0.2">
      <c r="A227" s="24"/>
      <c r="B227" s="33"/>
      <c r="C227" s="14"/>
      <c r="D227" s="14"/>
      <c r="E227" s="64" t="s">
        <v>59</v>
      </c>
      <c r="F227" s="35"/>
    </row>
    <row r="228" spans="1:6" x14ac:dyDescent="0.2">
      <c r="A228" s="25"/>
      <c r="B228" s="33"/>
      <c r="C228" s="14"/>
      <c r="D228" s="14" t="s">
        <v>1</v>
      </c>
      <c r="E228" s="65"/>
      <c r="F228" s="33"/>
    </row>
    <row r="229" spans="1:6" x14ac:dyDescent="0.2">
      <c r="A229" s="25"/>
      <c r="B229" s="33"/>
      <c r="C229" s="14"/>
      <c r="D229" s="14"/>
      <c r="E229" s="65"/>
      <c r="F229" s="41"/>
    </row>
    <row r="230" spans="1:6" x14ac:dyDescent="0.2">
      <c r="A230" s="18" t="s">
        <v>35</v>
      </c>
      <c r="B230" s="35"/>
      <c r="C230" s="14"/>
      <c r="D230" s="14"/>
      <c r="E230" s="65"/>
      <c r="F230" s="41"/>
    </row>
    <row r="231" spans="1:6" x14ac:dyDescent="0.2">
      <c r="A231" s="18" t="s">
        <v>36</v>
      </c>
      <c r="B231" s="33"/>
      <c r="C231" s="14"/>
      <c r="D231" s="14"/>
      <c r="E231" s="65"/>
      <c r="F231" s="41"/>
    </row>
    <row r="232" spans="1:6" ht="26.25" thickBot="1" x14ac:dyDescent="0.25">
      <c r="A232" s="18" t="s">
        <v>37</v>
      </c>
      <c r="B232" s="34"/>
      <c r="C232" s="14"/>
      <c r="D232" s="14"/>
      <c r="E232" s="53" t="s">
        <v>58</v>
      </c>
      <c r="F232" s="27">
        <f>SUM(F223:F226,F228:F231)</f>
        <v>0</v>
      </c>
    </row>
    <row r="233" spans="1:6" ht="27" thickTop="1" thickBot="1" x14ac:dyDescent="0.25">
      <c r="A233" s="19" t="s">
        <v>38</v>
      </c>
      <c r="B233" s="30">
        <f>SUM(B225,B227:B229,B231:B232)</f>
        <v>0</v>
      </c>
      <c r="C233" s="20"/>
      <c r="D233" s="14"/>
      <c r="E233" s="4"/>
      <c r="F233" s="4"/>
    </row>
    <row r="234" spans="1:6" ht="13.5" thickTop="1" x14ac:dyDescent="0.2">
      <c r="A234" s="4"/>
      <c r="B234" s="4"/>
      <c r="C234" s="4"/>
      <c r="D234" s="14"/>
      <c r="E234" s="14"/>
      <c r="F234" s="4"/>
    </row>
    <row r="235" spans="1:6" x14ac:dyDescent="0.2">
      <c r="A235" s="4"/>
      <c r="B235" s="4"/>
      <c r="C235" s="4"/>
      <c r="D235" s="14"/>
      <c r="E235" s="1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14" t="s">
        <v>1</v>
      </c>
      <c r="B239" s="14" t="s">
        <v>25</v>
      </c>
      <c r="C239" s="14" t="s">
        <v>26</v>
      </c>
      <c r="D239" s="4"/>
      <c r="E239" s="4"/>
      <c r="F239" s="4"/>
    </row>
    <row r="240" spans="1:6" ht="13.5" thickBot="1" x14ac:dyDescent="0.25">
      <c r="A240" s="15" t="s">
        <v>27</v>
      </c>
      <c r="B240" s="69" t="s">
        <v>83</v>
      </c>
      <c r="C240" s="70">
        <v>50</v>
      </c>
      <c r="D240" s="4"/>
      <c r="E240" s="4"/>
      <c r="F240" s="4"/>
    </row>
    <row r="241" spans="1:6" x14ac:dyDescent="0.2">
      <c r="A241" s="14"/>
      <c r="B241" s="14"/>
      <c r="C241" s="14"/>
      <c r="D241" s="14"/>
      <c r="E241" s="21"/>
      <c r="F241" s="16"/>
    </row>
    <row r="242" spans="1:6" x14ac:dyDescent="0.2">
      <c r="A242" s="14" t="s">
        <v>28</v>
      </c>
      <c r="B242" s="43" t="s">
        <v>55</v>
      </c>
      <c r="C242" s="14"/>
      <c r="D242" s="14"/>
      <c r="E242" s="14"/>
      <c r="F242" s="16"/>
    </row>
    <row r="243" spans="1:6" x14ac:dyDescent="0.2">
      <c r="A243" s="14" t="s">
        <v>61</v>
      </c>
      <c r="B243" s="33"/>
      <c r="C243" s="14"/>
      <c r="D243" s="14"/>
      <c r="E243" s="4"/>
      <c r="F243" s="4"/>
    </row>
    <row r="244" spans="1:6" x14ac:dyDescent="0.2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">
      <c r="A245" s="14" t="s">
        <v>30</v>
      </c>
      <c r="B245" s="33"/>
      <c r="C245" s="14"/>
      <c r="D245" s="14"/>
      <c r="E245" s="62" t="s">
        <v>29</v>
      </c>
      <c r="F245" s="14"/>
    </row>
    <row r="246" spans="1:6" x14ac:dyDescent="0.2">
      <c r="A246" s="14" t="s">
        <v>140</v>
      </c>
      <c r="B246" s="33"/>
      <c r="C246" s="14"/>
      <c r="D246" s="14"/>
      <c r="E246" s="63" t="s">
        <v>138</v>
      </c>
      <c r="F246" s="33"/>
    </row>
    <row r="247" spans="1:6" x14ac:dyDescent="0.2">
      <c r="A247" s="14" t="s">
        <v>58</v>
      </c>
      <c r="B247" s="28">
        <f>+F255</f>
        <v>0</v>
      </c>
      <c r="C247" s="14"/>
      <c r="D247" s="14"/>
      <c r="E247" s="63" t="s">
        <v>31</v>
      </c>
      <c r="F247" s="41"/>
    </row>
    <row r="248" spans="1:6" ht="25.5" x14ac:dyDescent="0.2">
      <c r="A248" s="17" t="s">
        <v>169</v>
      </c>
      <c r="B248" s="29">
        <f>+B243-B244+B245-B246-B247</f>
        <v>0</v>
      </c>
      <c r="C248" s="14" t="s">
        <v>1</v>
      </c>
      <c r="D248" s="14"/>
      <c r="E248" s="64" t="s">
        <v>32</v>
      </c>
      <c r="F248" s="41"/>
    </row>
    <row r="249" spans="1:6" x14ac:dyDescent="0.2">
      <c r="A249" s="14" t="s">
        <v>34</v>
      </c>
      <c r="B249" s="35"/>
      <c r="C249" s="14"/>
      <c r="D249" s="14"/>
      <c r="E249" s="63" t="s">
        <v>33</v>
      </c>
      <c r="F249" s="41"/>
    </row>
    <row r="250" spans="1:6" x14ac:dyDescent="0.2">
      <c r="A250" s="24"/>
      <c r="B250" s="33"/>
      <c r="C250" s="14"/>
      <c r="D250" s="14"/>
      <c r="E250" s="64" t="s">
        <v>59</v>
      </c>
      <c r="F250" s="35"/>
    </row>
    <row r="251" spans="1:6" x14ac:dyDescent="0.2">
      <c r="A251" s="25"/>
      <c r="B251" s="33"/>
      <c r="C251" s="14"/>
      <c r="D251" s="14" t="s">
        <v>1</v>
      </c>
      <c r="E251" s="65"/>
      <c r="F251" s="33"/>
    </row>
    <row r="252" spans="1:6" x14ac:dyDescent="0.2">
      <c r="A252" s="25"/>
      <c r="B252" s="33"/>
      <c r="C252" s="14"/>
      <c r="D252" s="14"/>
      <c r="E252" s="65"/>
      <c r="F252" s="41"/>
    </row>
    <row r="253" spans="1:6" x14ac:dyDescent="0.2">
      <c r="A253" s="18" t="s">
        <v>35</v>
      </c>
      <c r="B253" s="35"/>
      <c r="C253" s="14"/>
      <c r="D253" s="14"/>
      <c r="E253" s="65"/>
      <c r="F253" s="41"/>
    </row>
    <row r="254" spans="1:6" x14ac:dyDescent="0.2">
      <c r="A254" s="18" t="s">
        <v>36</v>
      </c>
      <c r="B254" s="33"/>
      <c r="C254" s="14"/>
      <c r="D254" s="14"/>
      <c r="E254" s="65"/>
      <c r="F254" s="41"/>
    </row>
    <row r="255" spans="1:6" ht="26.25" thickBot="1" x14ac:dyDescent="0.25">
      <c r="A255" s="18" t="s">
        <v>37</v>
      </c>
      <c r="B255" s="34"/>
      <c r="C255" s="14"/>
      <c r="D255" s="14"/>
      <c r="E255" s="53" t="s">
        <v>58</v>
      </c>
      <c r="F255" s="27">
        <f>SUM(F246:F249,F251:F254)</f>
        <v>0</v>
      </c>
    </row>
    <row r="256" spans="1:6" ht="27" thickTop="1" thickBot="1" x14ac:dyDescent="0.25">
      <c r="A256" s="19" t="s">
        <v>38</v>
      </c>
      <c r="B256" s="30">
        <f>SUM(B248,B250:B252,B254:B255)</f>
        <v>0</v>
      </c>
      <c r="C256" s="20"/>
      <c r="D256" s="14"/>
      <c r="E256" s="4"/>
      <c r="F256" s="4"/>
    </row>
    <row r="257" spans="1:6" ht="13.5" thickTop="1" x14ac:dyDescent="0.2">
      <c r="A257" s="4"/>
      <c r="B257" s="4"/>
      <c r="C257" s="4"/>
      <c r="D257" s="14"/>
      <c r="E257" s="14"/>
      <c r="F257" s="4"/>
    </row>
    <row r="258" spans="1:6" x14ac:dyDescent="0.2">
      <c r="A258" s="4"/>
      <c r="B258" s="4"/>
      <c r="C258" s="4"/>
      <c r="D258" s="14"/>
      <c r="E258" s="1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14" t="s">
        <v>1</v>
      </c>
      <c r="B262" s="14" t="s">
        <v>25</v>
      </c>
      <c r="C262" s="14" t="s">
        <v>26</v>
      </c>
      <c r="D262" s="4"/>
      <c r="E262" s="4"/>
      <c r="F262" s="4"/>
    </row>
    <row r="263" spans="1:6" ht="13.5" thickBot="1" x14ac:dyDescent="0.25">
      <c r="A263" s="15" t="s">
        <v>27</v>
      </c>
      <c r="B263" s="69" t="s">
        <v>84</v>
      </c>
      <c r="C263" s="70">
        <v>55</v>
      </c>
      <c r="D263" s="4"/>
      <c r="E263" s="4"/>
      <c r="F263" s="4"/>
    </row>
    <row r="264" spans="1:6" x14ac:dyDescent="0.2">
      <c r="A264" s="14"/>
      <c r="B264" s="14"/>
      <c r="C264" s="14"/>
      <c r="D264" s="14"/>
      <c r="E264" s="21"/>
      <c r="F264" s="16"/>
    </row>
    <row r="265" spans="1:6" x14ac:dyDescent="0.2">
      <c r="A265" s="14" t="s">
        <v>28</v>
      </c>
      <c r="B265" s="43" t="s">
        <v>55</v>
      </c>
      <c r="C265" s="14"/>
      <c r="D265" s="14"/>
      <c r="E265" s="14"/>
      <c r="F265" s="16"/>
    </row>
    <row r="266" spans="1:6" x14ac:dyDescent="0.2">
      <c r="A266" s="14" t="s">
        <v>61</v>
      </c>
      <c r="B266" s="33"/>
      <c r="C266" s="14"/>
      <c r="D266" s="14"/>
      <c r="E266" s="4"/>
      <c r="F266" s="4"/>
    </row>
    <row r="267" spans="1:6" x14ac:dyDescent="0.2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">
      <c r="A268" s="14" t="s">
        <v>30</v>
      </c>
      <c r="B268" s="33"/>
      <c r="C268" s="14"/>
      <c r="D268" s="14"/>
      <c r="E268" s="62" t="s">
        <v>29</v>
      </c>
      <c r="F268" s="14"/>
    </row>
    <row r="269" spans="1:6" x14ac:dyDescent="0.2">
      <c r="A269" s="14" t="s">
        <v>140</v>
      </c>
      <c r="B269" s="33"/>
      <c r="C269" s="14"/>
      <c r="D269" s="14"/>
      <c r="E269" s="63" t="s">
        <v>138</v>
      </c>
      <c r="F269" s="33"/>
    </row>
    <row r="270" spans="1:6" x14ac:dyDescent="0.2">
      <c r="A270" s="14" t="s">
        <v>58</v>
      </c>
      <c r="B270" s="28">
        <f>+F278</f>
        <v>0</v>
      </c>
      <c r="C270" s="14"/>
      <c r="D270" s="14"/>
      <c r="E270" s="63" t="s">
        <v>31</v>
      </c>
      <c r="F270" s="41"/>
    </row>
    <row r="271" spans="1:6" ht="25.5" x14ac:dyDescent="0.2">
      <c r="A271" s="17" t="s">
        <v>169</v>
      </c>
      <c r="B271" s="29">
        <f>+B266-B267+B268-B269-B270</f>
        <v>0</v>
      </c>
      <c r="C271" s="14" t="s">
        <v>1</v>
      </c>
      <c r="D271" s="14"/>
      <c r="E271" s="64" t="s">
        <v>32</v>
      </c>
      <c r="F271" s="41"/>
    </row>
    <row r="272" spans="1:6" x14ac:dyDescent="0.2">
      <c r="A272" s="14" t="s">
        <v>34</v>
      </c>
      <c r="B272" s="35"/>
      <c r="C272" s="14"/>
      <c r="D272" s="14"/>
      <c r="E272" s="63" t="s">
        <v>33</v>
      </c>
      <c r="F272" s="41"/>
    </row>
    <row r="273" spans="1:6" x14ac:dyDescent="0.2">
      <c r="A273" s="24"/>
      <c r="B273" s="33"/>
      <c r="C273" s="14"/>
      <c r="D273" s="14"/>
      <c r="E273" s="64" t="s">
        <v>59</v>
      </c>
      <c r="F273" s="35"/>
    </row>
    <row r="274" spans="1:6" x14ac:dyDescent="0.2">
      <c r="A274" s="25"/>
      <c r="B274" s="33"/>
      <c r="C274" s="14"/>
      <c r="D274" s="14" t="s">
        <v>1</v>
      </c>
      <c r="E274" s="65"/>
      <c r="F274" s="33"/>
    </row>
    <row r="275" spans="1:6" x14ac:dyDescent="0.2">
      <c r="A275" s="25"/>
      <c r="B275" s="33"/>
      <c r="C275" s="14"/>
      <c r="D275" s="14"/>
      <c r="E275" s="65"/>
      <c r="F275" s="41"/>
    </row>
    <row r="276" spans="1:6" x14ac:dyDescent="0.2">
      <c r="A276" s="18" t="s">
        <v>35</v>
      </c>
      <c r="B276" s="35"/>
      <c r="C276" s="14"/>
      <c r="D276" s="14"/>
      <c r="E276" s="65"/>
      <c r="F276" s="41"/>
    </row>
    <row r="277" spans="1:6" x14ac:dyDescent="0.2">
      <c r="A277" s="18" t="s">
        <v>36</v>
      </c>
      <c r="B277" s="33"/>
      <c r="C277" s="14"/>
      <c r="D277" s="14"/>
      <c r="E277" s="65"/>
      <c r="F277" s="41"/>
    </row>
    <row r="278" spans="1:6" ht="26.25" thickBot="1" x14ac:dyDescent="0.25">
      <c r="A278" s="18" t="s">
        <v>37</v>
      </c>
      <c r="B278" s="34"/>
      <c r="C278" s="14"/>
      <c r="D278" s="14"/>
      <c r="E278" s="53" t="s">
        <v>58</v>
      </c>
      <c r="F278" s="27">
        <f>SUM(F269:F272,F274:F277)</f>
        <v>0</v>
      </c>
    </row>
    <row r="279" spans="1:6" ht="27" thickTop="1" thickBot="1" x14ac:dyDescent="0.25">
      <c r="A279" s="19" t="s">
        <v>38</v>
      </c>
      <c r="B279" s="30">
        <f>SUM(B271,B273:B275,B277:B278)</f>
        <v>0</v>
      </c>
      <c r="C279" s="20"/>
      <c r="D279" s="14"/>
      <c r="E279" s="4"/>
      <c r="F279" s="4"/>
    </row>
    <row r="280" spans="1:6" ht="13.5" thickTop="1" x14ac:dyDescent="0.2">
      <c r="A280" s="4"/>
      <c r="B280" s="4" t="s">
        <v>1</v>
      </c>
      <c r="C280" s="4"/>
      <c r="D280" s="14"/>
      <c r="E280" s="14"/>
      <c r="F280" s="4"/>
    </row>
    <row r="281" spans="1:6" x14ac:dyDescent="0.2">
      <c r="A281" s="4"/>
      <c r="B281" s="4"/>
      <c r="C281" s="4"/>
      <c r="D281" s="14"/>
      <c r="E281" s="1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14" t="s">
        <v>1</v>
      </c>
      <c r="B285" s="14" t="s">
        <v>25</v>
      </c>
      <c r="C285" s="14" t="s">
        <v>26</v>
      </c>
      <c r="D285" s="4"/>
      <c r="E285" s="4"/>
      <c r="F285" s="4"/>
    </row>
    <row r="286" spans="1:6" ht="13.5" thickBot="1" x14ac:dyDescent="0.25">
      <c r="A286" s="15" t="s">
        <v>27</v>
      </c>
      <c r="B286" s="69" t="s">
        <v>85</v>
      </c>
      <c r="C286" s="70">
        <v>57</v>
      </c>
      <c r="D286" s="4"/>
      <c r="E286" s="4"/>
      <c r="F286" s="4"/>
    </row>
    <row r="287" spans="1:6" x14ac:dyDescent="0.2">
      <c r="A287" s="14"/>
      <c r="B287" s="14"/>
      <c r="C287" s="14"/>
      <c r="D287" s="14"/>
      <c r="E287" s="21"/>
      <c r="F287" s="16"/>
    </row>
    <row r="288" spans="1:6" x14ac:dyDescent="0.2">
      <c r="A288" s="14" t="s">
        <v>28</v>
      </c>
      <c r="B288" s="43" t="s">
        <v>55</v>
      </c>
      <c r="C288" s="14"/>
      <c r="D288" s="14"/>
      <c r="E288" s="14"/>
      <c r="F288" s="16"/>
    </row>
    <row r="289" spans="1:6" x14ac:dyDescent="0.2">
      <c r="A289" s="14" t="s">
        <v>61</v>
      </c>
      <c r="B289" s="33"/>
      <c r="C289" s="14"/>
      <c r="D289" s="14"/>
      <c r="E289" s="4"/>
      <c r="F289" s="4"/>
    </row>
    <row r="290" spans="1:6" x14ac:dyDescent="0.2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">
      <c r="A291" s="14" t="s">
        <v>30</v>
      </c>
      <c r="B291" s="33"/>
      <c r="C291" s="14"/>
      <c r="D291" s="14"/>
      <c r="E291" s="62" t="s">
        <v>29</v>
      </c>
      <c r="F291" s="14"/>
    </row>
    <row r="292" spans="1:6" x14ac:dyDescent="0.2">
      <c r="A292" s="14" t="s">
        <v>140</v>
      </c>
      <c r="B292" s="33"/>
      <c r="C292" s="14"/>
      <c r="D292" s="14"/>
      <c r="E292" s="63" t="s">
        <v>138</v>
      </c>
      <c r="F292" s="33"/>
    </row>
    <row r="293" spans="1:6" x14ac:dyDescent="0.2">
      <c r="A293" s="14" t="s">
        <v>58</v>
      </c>
      <c r="B293" s="28">
        <f>+F301</f>
        <v>0</v>
      </c>
      <c r="C293" s="14"/>
      <c r="D293" s="14"/>
      <c r="E293" s="63" t="s">
        <v>31</v>
      </c>
      <c r="F293" s="41"/>
    </row>
    <row r="294" spans="1:6" ht="25.5" x14ac:dyDescent="0.2">
      <c r="A294" s="17" t="s">
        <v>169</v>
      </c>
      <c r="B294" s="29">
        <f>+B289-B290+B291-B292-B293</f>
        <v>0</v>
      </c>
      <c r="C294" s="14" t="s">
        <v>1</v>
      </c>
      <c r="D294" s="14"/>
      <c r="E294" s="64" t="s">
        <v>32</v>
      </c>
      <c r="F294" s="41"/>
    </row>
    <row r="295" spans="1:6" x14ac:dyDescent="0.2">
      <c r="A295" s="14" t="s">
        <v>34</v>
      </c>
      <c r="B295" s="35"/>
      <c r="C295" s="14"/>
      <c r="D295" s="14"/>
      <c r="E295" s="63" t="s">
        <v>33</v>
      </c>
      <c r="F295" s="41"/>
    </row>
    <row r="296" spans="1:6" x14ac:dyDescent="0.2">
      <c r="A296" s="24"/>
      <c r="B296" s="33"/>
      <c r="C296" s="14"/>
      <c r="D296" s="14"/>
      <c r="E296" s="64" t="s">
        <v>59</v>
      </c>
      <c r="F296" s="35"/>
    </row>
    <row r="297" spans="1:6" x14ac:dyDescent="0.2">
      <c r="A297" s="25"/>
      <c r="B297" s="33"/>
      <c r="C297" s="14"/>
      <c r="D297" s="14" t="s">
        <v>1</v>
      </c>
      <c r="E297" s="65"/>
      <c r="F297" s="33"/>
    </row>
    <row r="298" spans="1:6" x14ac:dyDescent="0.2">
      <c r="A298" s="25"/>
      <c r="B298" s="33"/>
      <c r="C298" s="14"/>
      <c r="D298" s="14"/>
      <c r="E298" s="65"/>
      <c r="F298" s="41"/>
    </row>
    <row r="299" spans="1:6" x14ac:dyDescent="0.2">
      <c r="A299" s="18" t="s">
        <v>35</v>
      </c>
      <c r="B299" s="35"/>
      <c r="C299" s="14"/>
      <c r="D299" s="14"/>
      <c r="E299" s="65"/>
      <c r="F299" s="41"/>
    </row>
    <row r="300" spans="1:6" x14ac:dyDescent="0.2">
      <c r="A300" s="18" t="s">
        <v>36</v>
      </c>
      <c r="B300" s="33"/>
      <c r="C300" s="14"/>
      <c r="D300" s="14"/>
      <c r="E300" s="65"/>
      <c r="F300" s="41"/>
    </row>
    <row r="301" spans="1:6" ht="26.25" thickBot="1" x14ac:dyDescent="0.25">
      <c r="A301" s="18" t="s">
        <v>37</v>
      </c>
      <c r="B301" s="34"/>
      <c r="C301" s="14"/>
      <c r="D301" s="14"/>
      <c r="E301" s="53" t="s">
        <v>58</v>
      </c>
      <c r="F301" s="27">
        <f>SUM(F292:F295,F297:F300)</f>
        <v>0</v>
      </c>
    </row>
    <row r="302" spans="1:6" ht="27" thickTop="1" thickBot="1" x14ac:dyDescent="0.25">
      <c r="A302" s="19" t="s">
        <v>38</v>
      </c>
      <c r="B302" s="30">
        <f>SUM(B294,B296:B298,B300:B301)</f>
        <v>0</v>
      </c>
      <c r="C302" s="20"/>
      <c r="D302" s="14"/>
      <c r="E302" s="4"/>
      <c r="F302" s="4"/>
    </row>
    <row r="303" spans="1:6" ht="13.5" thickTop="1" x14ac:dyDescent="0.2">
      <c r="A303" s="14" t="s">
        <v>1</v>
      </c>
      <c r="B303" s="16"/>
      <c r="C303" s="14"/>
      <c r="D303" s="14"/>
      <c r="E303" s="14"/>
      <c r="F303" s="4"/>
    </row>
    <row r="304" spans="1:6" x14ac:dyDescent="0.2">
      <c r="A304" s="14"/>
      <c r="B304" s="16"/>
      <c r="C304" s="14"/>
      <c r="D304" s="14"/>
      <c r="E304" s="14"/>
      <c r="F304" s="4"/>
    </row>
    <row r="305" spans="1:6" x14ac:dyDescent="0.2">
      <c r="A305" s="14"/>
      <c r="B305" s="16"/>
      <c r="C305" s="14"/>
      <c r="D305" s="14"/>
      <c r="E305" s="14"/>
      <c r="F305" s="4"/>
    </row>
    <row r="306" spans="1:6" x14ac:dyDescent="0.2">
      <c r="A306" s="14"/>
      <c r="B306" s="16"/>
      <c r="C306" s="14"/>
      <c r="D306" s="14"/>
      <c r="E306" s="14"/>
      <c r="F306" s="4"/>
    </row>
    <row r="307" spans="1:6" x14ac:dyDescent="0.2">
      <c r="A307" s="14"/>
      <c r="B307" s="16"/>
      <c r="C307" s="14"/>
      <c r="D307" s="14"/>
      <c r="E307" s="14"/>
      <c r="F307" s="4"/>
    </row>
    <row r="308" spans="1:6" x14ac:dyDescent="0.2">
      <c r="A308" s="14" t="s">
        <v>1</v>
      </c>
      <c r="B308" s="14" t="s">
        <v>25</v>
      </c>
      <c r="C308" s="14" t="s">
        <v>26</v>
      </c>
      <c r="D308" s="14"/>
      <c r="E308" s="14"/>
      <c r="F308" s="4"/>
    </row>
    <row r="309" spans="1:6" ht="13.5" thickBot="1" x14ac:dyDescent="0.25">
      <c r="A309" s="15" t="s">
        <v>27</v>
      </c>
      <c r="B309" s="69" t="s">
        <v>86</v>
      </c>
      <c r="C309" s="71" t="s">
        <v>87</v>
      </c>
      <c r="D309" s="14"/>
      <c r="E309" s="14"/>
      <c r="F309" s="4"/>
    </row>
    <row r="310" spans="1:6" x14ac:dyDescent="0.2">
      <c r="A310" s="14"/>
      <c r="B310" s="14"/>
      <c r="C310" s="14"/>
      <c r="D310" s="14"/>
      <c r="E310" s="21"/>
      <c r="F310" s="16"/>
    </row>
    <row r="311" spans="1:6" x14ac:dyDescent="0.2">
      <c r="A311" s="14" t="s">
        <v>28</v>
      </c>
      <c r="B311" s="43" t="s">
        <v>55</v>
      </c>
      <c r="C311" s="14"/>
      <c r="D311" s="14"/>
      <c r="E311" s="14"/>
      <c r="F311" s="16"/>
    </row>
    <row r="312" spans="1:6" x14ac:dyDescent="0.2">
      <c r="A312" s="14" t="s">
        <v>61</v>
      </c>
      <c r="B312" s="33"/>
      <c r="C312" s="14"/>
      <c r="D312" s="14"/>
      <c r="E312" s="4"/>
      <c r="F312" s="4"/>
    </row>
    <row r="313" spans="1:6" x14ac:dyDescent="0.2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">
      <c r="A314" s="14" t="s">
        <v>30</v>
      </c>
      <c r="B314" s="33"/>
      <c r="C314" s="14"/>
      <c r="D314" s="14"/>
      <c r="E314" s="62" t="s">
        <v>29</v>
      </c>
      <c r="F314" s="14"/>
    </row>
    <row r="315" spans="1:6" x14ac:dyDescent="0.2">
      <c r="A315" s="14" t="s">
        <v>140</v>
      </c>
      <c r="B315" s="33"/>
      <c r="C315" s="14"/>
      <c r="D315" s="14"/>
      <c r="E315" s="63" t="s">
        <v>138</v>
      </c>
      <c r="F315" s="33"/>
    </row>
    <row r="316" spans="1:6" x14ac:dyDescent="0.2">
      <c r="A316" s="14" t="s">
        <v>58</v>
      </c>
      <c r="B316" s="28">
        <f>+F324</f>
        <v>0</v>
      </c>
      <c r="C316" s="14"/>
      <c r="D316" s="14"/>
      <c r="E316" s="63" t="s">
        <v>31</v>
      </c>
      <c r="F316" s="41"/>
    </row>
    <row r="317" spans="1:6" ht="25.5" x14ac:dyDescent="0.2">
      <c r="A317" s="17" t="s">
        <v>169</v>
      </c>
      <c r="B317" s="29">
        <f>+B312-B313+B314-B315-B316</f>
        <v>0</v>
      </c>
      <c r="C317" s="14" t="s">
        <v>1</v>
      </c>
      <c r="D317" s="14"/>
      <c r="E317" s="64" t="s">
        <v>32</v>
      </c>
      <c r="F317" s="41"/>
    </row>
    <row r="318" spans="1:6" x14ac:dyDescent="0.2">
      <c r="A318" s="14" t="s">
        <v>34</v>
      </c>
      <c r="B318" s="35"/>
      <c r="C318" s="14"/>
      <c r="D318" s="14"/>
      <c r="E318" s="63" t="s">
        <v>33</v>
      </c>
      <c r="F318" s="41"/>
    </row>
    <row r="319" spans="1:6" x14ac:dyDescent="0.2">
      <c r="A319" s="24"/>
      <c r="B319" s="33"/>
      <c r="C319" s="14"/>
      <c r="D319" s="14"/>
      <c r="E319" s="64" t="s">
        <v>59</v>
      </c>
      <c r="F319" s="35"/>
    </row>
    <row r="320" spans="1:6" x14ac:dyDescent="0.2">
      <c r="A320" s="25"/>
      <c r="B320" s="33"/>
      <c r="C320" s="14"/>
      <c r="D320" s="14" t="s">
        <v>1</v>
      </c>
      <c r="E320" s="65"/>
      <c r="F320" s="33"/>
    </row>
    <row r="321" spans="1:6" x14ac:dyDescent="0.2">
      <c r="A321" s="25"/>
      <c r="B321" s="33"/>
      <c r="C321" s="14"/>
      <c r="D321" s="14"/>
      <c r="E321" s="65"/>
      <c r="F321" s="41"/>
    </row>
    <row r="322" spans="1:6" x14ac:dyDescent="0.2">
      <c r="A322" s="18" t="s">
        <v>35</v>
      </c>
      <c r="B322" s="35"/>
      <c r="C322" s="14"/>
      <c r="D322" s="14"/>
      <c r="E322" s="65"/>
      <c r="F322" s="41"/>
    </row>
    <row r="323" spans="1:6" x14ac:dyDescent="0.2">
      <c r="A323" s="18" t="s">
        <v>36</v>
      </c>
      <c r="B323" s="33"/>
      <c r="C323" s="14"/>
      <c r="D323" s="14"/>
      <c r="E323" s="65"/>
      <c r="F323" s="41"/>
    </row>
    <row r="324" spans="1:6" ht="26.25" thickBot="1" x14ac:dyDescent="0.25">
      <c r="A324" s="18" t="s">
        <v>37</v>
      </c>
      <c r="B324" s="34"/>
      <c r="C324" s="14"/>
      <c r="D324" s="14"/>
      <c r="E324" s="53" t="s">
        <v>58</v>
      </c>
      <c r="F324" s="27">
        <f>SUM(F315:F318,F320:F323)</f>
        <v>0</v>
      </c>
    </row>
    <row r="325" spans="1:6" ht="27" thickTop="1" thickBot="1" x14ac:dyDescent="0.25">
      <c r="A325" s="19" t="s">
        <v>38</v>
      </c>
      <c r="B325" s="30">
        <f>SUM(B317,B319:B321,B323:B324)</f>
        <v>0</v>
      </c>
      <c r="C325" s="20"/>
      <c r="D325" s="14"/>
      <c r="E325" s="4"/>
      <c r="F325" s="4"/>
    </row>
    <row r="326" spans="1:6" ht="13.5" thickTop="1" x14ac:dyDescent="0.2">
      <c r="A326" s="4"/>
      <c r="B326" s="4"/>
      <c r="C326" s="4"/>
      <c r="D326" s="14"/>
      <c r="E326" s="14"/>
      <c r="F326" s="4"/>
    </row>
    <row r="327" spans="1:6" x14ac:dyDescent="0.2">
      <c r="A327" s="4"/>
      <c r="B327" s="4"/>
      <c r="C327" s="4"/>
      <c r="D327" s="14"/>
      <c r="E327" s="1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14" t="s">
        <v>1</v>
      </c>
      <c r="B331" s="14" t="s">
        <v>25</v>
      </c>
      <c r="C331" s="14" t="s">
        <v>26</v>
      </c>
      <c r="D331" s="4"/>
      <c r="E331" s="4"/>
      <c r="F331" s="4"/>
    </row>
    <row r="332" spans="1:6" ht="13.5" thickBot="1" x14ac:dyDescent="0.25">
      <c r="A332" s="15" t="s">
        <v>27</v>
      </c>
      <c r="B332" s="69" t="s">
        <v>88</v>
      </c>
      <c r="C332" s="71" t="s">
        <v>121</v>
      </c>
      <c r="D332" s="4"/>
      <c r="E332" s="4"/>
      <c r="F332" s="4"/>
    </row>
    <row r="333" spans="1:6" x14ac:dyDescent="0.2">
      <c r="A333" s="14"/>
      <c r="B333" s="14"/>
      <c r="C333" s="14"/>
      <c r="D333" s="14"/>
      <c r="E333" s="21"/>
      <c r="F333" s="16"/>
    </row>
    <row r="334" spans="1:6" x14ac:dyDescent="0.2">
      <c r="A334" s="14" t="s">
        <v>28</v>
      </c>
      <c r="B334" s="43" t="s">
        <v>55</v>
      </c>
      <c r="C334" s="14"/>
      <c r="D334" s="14"/>
      <c r="E334" s="14"/>
      <c r="F334" s="16"/>
    </row>
    <row r="335" spans="1:6" x14ac:dyDescent="0.2">
      <c r="A335" s="14" t="s">
        <v>61</v>
      </c>
      <c r="B335" s="33"/>
      <c r="C335" s="14"/>
      <c r="D335" s="14"/>
      <c r="E335" s="4"/>
      <c r="F335" s="4"/>
    </row>
    <row r="336" spans="1:6" x14ac:dyDescent="0.2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">
      <c r="A337" s="14" t="s">
        <v>30</v>
      </c>
      <c r="B337" s="33"/>
      <c r="C337" s="14"/>
      <c r="D337" s="14"/>
      <c r="E337" s="62" t="s">
        <v>29</v>
      </c>
      <c r="F337" s="14"/>
    </row>
    <row r="338" spans="1:6" x14ac:dyDescent="0.2">
      <c r="A338" s="14" t="s">
        <v>140</v>
      </c>
      <c r="B338" s="33"/>
      <c r="C338" s="14"/>
      <c r="D338" s="14"/>
      <c r="E338" s="63" t="s">
        <v>138</v>
      </c>
      <c r="F338" s="33"/>
    </row>
    <row r="339" spans="1:6" x14ac:dyDescent="0.2">
      <c r="A339" s="14" t="s">
        <v>58</v>
      </c>
      <c r="B339" s="28">
        <f>+F347</f>
        <v>0</v>
      </c>
      <c r="C339" s="14"/>
      <c r="D339" s="14"/>
      <c r="E339" s="63" t="s">
        <v>31</v>
      </c>
      <c r="F339" s="41"/>
    </row>
    <row r="340" spans="1:6" ht="25.5" x14ac:dyDescent="0.2">
      <c r="A340" s="17" t="s">
        <v>169</v>
      </c>
      <c r="B340" s="29">
        <f>+B335-B336+B337-B338-B339</f>
        <v>0</v>
      </c>
      <c r="C340" s="14" t="s">
        <v>1</v>
      </c>
      <c r="D340" s="14"/>
      <c r="E340" s="64" t="s">
        <v>32</v>
      </c>
      <c r="F340" s="41"/>
    </row>
    <row r="341" spans="1:6" x14ac:dyDescent="0.2">
      <c r="A341" s="14" t="s">
        <v>34</v>
      </c>
      <c r="B341" s="35"/>
      <c r="C341" s="14"/>
      <c r="D341" s="14"/>
      <c r="E341" s="63" t="s">
        <v>33</v>
      </c>
      <c r="F341" s="41"/>
    </row>
    <row r="342" spans="1:6" x14ac:dyDescent="0.2">
      <c r="A342" s="24"/>
      <c r="B342" s="33"/>
      <c r="C342" s="14"/>
      <c r="D342" s="14"/>
      <c r="E342" s="64" t="s">
        <v>59</v>
      </c>
      <c r="F342" s="35"/>
    </row>
    <row r="343" spans="1:6" x14ac:dyDescent="0.2">
      <c r="A343" s="25"/>
      <c r="B343" s="33"/>
      <c r="C343" s="14"/>
      <c r="D343" s="14" t="s">
        <v>1</v>
      </c>
      <c r="E343" s="65"/>
      <c r="F343" s="33"/>
    </row>
    <row r="344" spans="1:6" x14ac:dyDescent="0.2">
      <c r="A344" s="25"/>
      <c r="B344" s="33"/>
      <c r="C344" s="14"/>
      <c r="D344" s="14"/>
      <c r="E344" s="65"/>
      <c r="F344" s="41"/>
    </row>
    <row r="345" spans="1:6" x14ac:dyDescent="0.2">
      <c r="A345" s="18" t="s">
        <v>35</v>
      </c>
      <c r="B345" s="35"/>
      <c r="C345" s="14"/>
      <c r="D345" s="14"/>
      <c r="E345" s="65"/>
      <c r="F345" s="41"/>
    </row>
    <row r="346" spans="1:6" x14ac:dyDescent="0.2">
      <c r="A346" s="18" t="s">
        <v>36</v>
      </c>
      <c r="B346" s="33"/>
      <c r="C346" s="14"/>
      <c r="D346" s="14"/>
      <c r="E346" s="65"/>
      <c r="F346" s="41"/>
    </row>
    <row r="347" spans="1:6" ht="26.25" thickBot="1" x14ac:dyDescent="0.25">
      <c r="A347" s="18" t="s">
        <v>37</v>
      </c>
      <c r="B347" s="34"/>
      <c r="C347" s="14"/>
      <c r="D347" s="14"/>
      <c r="E347" s="53" t="s">
        <v>58</v>
      </c>
      <c r="F347" s="27">
        <f>SUM(F338:F341,F343:F346)</f>
        <v>0</v>
      </c>
    </row>
    <row r="348" spans="1:6" ht="27" thickTop="1" thickBot="1" x14ac:dyDescent="0.25">
      <c r="A348" s="19" t="s">
        <v>38</v>
      </c>
      <c r="B348" s="30">
        <f>SUM(B340,B342:B344,B346:B347)</f>
        <v>0</v>
      </c>
      <c r="C348" s="20"/>
      <c r="D348" s="14"/>
      <c r="E348" s="4"/>
      <c r="F348" s="4"/>
    </row>
    <row r="349" spans="1:6" ht="13.5" thickTop="1" x14ac:dyDescent="0.2">
      <c r="A349" s="4"/>
      <c r="B349" s="4"/>
      <c r="C349" s="4"/>
      <c r="D349" s="14"/>
      <c r="E349" s="14"/>
      <c r="F349" s="4"/>
    </row>
    <row r="350" spans="1:6" x14ac:dyDescent="0.2">
      <c r="A350" s="4"/>
      <c r="B350" s="4"/>
      <c r="C350" s="4"/>
      <c r="D350" s="14"/>
      <c r="E350" s="1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14" t="s">
        <v>1</v>
      </c>
      <c r="B354" s="14" t="s">
        <v>25</v>
      </c>
      <c r="C354" s="14" t="s">
        <v>26</v>
      </c>
      <c r="D354" s="4"/>
      <c r="E354" s="4"/>
      <c r="F354" s="4"/>
    </row>
    <row r="355" spans="1:6" ht="13.5" thickBot="1" x14ac:dyDescent="0.25">
      <c r="A355" s="15" t="s">
        <v>27</v>
      </c>
      <c r="B355" s="69" t="s">
        <v>122</v>
      </c>
      <c r="C355" s="70">
        <v>60</v>
      </c>
      <c r="D355" s="4"/>
      <c r="E355" s="4"/>
      <c r="F355" s="4"/>
    </row>
    <row r="356" spans="1:6" x14ac:dyDescent="0.2">
      <c r="A356" s="14"/>
      <c r="B356" s="14"/>
      <c r="C356" s="14"/>
      <c r="D356" s="14"/>
      <c r="E356" s="21"/>
      <c r="F356" s="16"/>
    </row>
    <row r="357" spans="1:6" x14ac:dyDescent="0.2">
      <c r="A357" s="14" t="s">
        <v>28</v>
      </c>
      <c r="B357" s="43" t="s">
        <v>55</v>
      </c>
      <c r="C357" s="14"/>
      <c r="D357" s="14"/>
      <c r="E357" s="14"/>
      <c r="F357" s="16"/>
    </row>
    <row r="358" spans="1:6" x14ac:dyDescent="0.2">
      <c r="A358" s="14" t="s">
        <v>61</v>
      </c>
      <c r="B358" s="33"/>
      <c r="C358" s="14"/>
      <c r="D358" s="14"/>
      <c r="E358" s="4"/>
      <c r="F358" s="4"/>
    </row>
    <row r="359" spans="1:6" x14ac:dyDescent="0.2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">
      <c r="A360" s="14" t="s">
        <v>30</v>
      </c>
      <c r="B360" s="33"/>
      <c r="C360" s="14"/>
      <c r="D360" s="14"/>
      <c r="E360" s="62" t="s">
        <v>29</v>
      </c>
      <c r="F360" s="14"/>
    </row>
    <row r="361" spans="1:6" x14ac:dyDescent="0.2">
      <c r="A361" s="14" t="s">
        <v>140</v>
      </c>
      <c r="B361" s="33"/>
      <c r="C361" s="14"/>
      <c r="D361" s="14"/>
      <c r="E361" s="63" t="s">
        <v>138</v>
      </c>
      <c r="F361" s="33"/>
    </row>
    <row r="362" spans="1:6" x14ac:dyDescent="0.2">
      <c r="A362" s="14" t="s">
        <v>58</v>
      </c>
      <c r="B362" s="28">
        <f>+F370</f>
        <v>0</v>
      </c>
      <c r="C362" s="14"/>
      <c r="D362" s="14"/>
      <c r="E362" s="63" t="s">
        <v>31</v>
      </c>
      <c r="F362" s="41"/>
    </row>
    <row r="363" spans="1:6" ht="25.5" x14ac:dyDescent="0.2">
      <c r="A363" s="17" t="s">
        <v>169</v>
      </c>
      <c r="B363" s="29">
        <f>+B358-B359+B360-B361-B362</f>
        <v>0</v>
      </c>
      <c r="C363" s="14" t="s">
        <v>1</v>
      </c>
      <c r="D363" s="14"/>
      <c r="E363" s="64" t="s">
        <v>32</v>
      </c>
      <c r="F363" s="41"/>
    </row>
    <row r="364" spans="1:6" x14ac:dyDescent="0.2">
      <c r="A364" s="14" t="s">
        <v>34</v>
      </c>
      <c r="B364" s="35"/>
      <c r="C364" s="14"/>
      <c r="D364" s="14"/>
      <c r="E364" s="63" t="s">
        <v>33</v>
      </c>
      <c r="F364" s="41"/>
    </row>
    <row r="365" spans="1:6" x14ac:dyDescent="0.2">
      <c r="A365" s="24"/>
      <c r="B365" s="33"/>
      <c r="C365" s="14"/>
      <c r="D365" s="14"/>
      <c r="E365" s="64" t="s">
        <v>59</v>
      </c>
      <c r="F365" s="35"/>
    </row>
    <row r="366" spans="1:6" x14ac:dyDescent="0.2">
      <c r="A366" s="25"/>
      <c r="B366" s="33"/>
      <c r="C366" s="14"/>
      <c r="D366" s="14" t="s">
        <v>1</v>
      </c>
      <c r="E366" s="65"/>
      <c r="F366" s="33"/>
    </row>
    <row r="367" spans="1:6" x14ac:dyDescent="0.2">
      <c r="A367" s="25"/>
      <c r="B367" s="33"/>
      <c r="C367" s="14"/>
      <c r="D367" s="14"/>
      <c r="E367" s="65"/>
      <c r="F367" s="41"/>
    </row>
    <row r="368" spans="1:6" x14ac:dyDescent="0.2">
      <c r="A368" s="18" t="s">
        <v>35</v>
      </c>
      <c r="B368" s="35"/>
      <c r="C368" s="14"/>
      <c r="D368" s="14"/>
      <c r="E368" s="65"/>
      <c r="F368" s="41"/>
    </row>
    <row r="369" spans="1:6" x14ac:dyDescent="0.2">
      <c r="A369" s="18" t="s">
        <v>36</v>
      </c>
      <c r="B369" s="33"/>
      <c r="C369" s="14"/>
      <c r="D369" s="14"/>
      <c r="E369" s="65"/>
      <c r="F369" s="41"/>
    </row>
    <row r="370" spans="1:6" ht="26.25" thickBot="1" x14ac:dyDescent="0.25">
      <c r="A370" s="18" t="s">
        <v>37</v>
      </c>
      <c r="B370" s="34"/>
      <c r="C370" s="14"/>
      <c r="D370" s="14"/>
      <c r="E370" s="53" t="s">
        <v>58</v>
      </c>
      <c r="F370" s="27">
        <f>SUM(F361:F364,F366:F369)</f>
        <v>0</v>
      </c>
    </row>
    <row r="371" spans="1:6" ht="27" thickTop="1" thickBot="1" x14ac:dyDescent="0.25">
      <c r="A371" s="19" t="s">
        <v>38</v>
      </c>
      <c r="B371" s="30">
        <f>SUM(B363,B365:B367,B369:B370)</f>
        <v>0</v>
      </c>
      <c r="C371" s="20"/>
      <c r="D371" s="14"/>
      <c r="E371" s="4"/>
      <c r="F371" s="4"/>
    </row>
    <row r="372" spans="1:6" ht="13.5" thickTop="1" x14ac:dyDescent="0.2">
      <c r="A372" s="4"/>
      <c r="B372" s="4"/>
      <c r="C372" s="4"/>
      <c r="D372" s="14"/>
      <c r="E372" s="14"/>
      <c r="F372" s="4"/>
    </row>
    <row r="373" spans="1:6" x14ac:dyDescent="0.2">
      <c r="A373" s="4"/>
      <c r="B373" s="4"/>
      <c r="C373" s="4"/>
      <c r="D373" s="14"/>
      <c r="E373" s="1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14" t="s">
        <v>1</v>
      </c>
      <c r="B377" s="14" t="s">
        <v>25</v>
      </c>
      <c r="C377" s="14" t="s">
        <v>26</v>
      </c>
      <c r="D377" s="4"/>
      <c r="E377" s="4"/>
      <c r="F377" s="4"/>
    </row>
    <row r="378" spans="1:6" ht="13.5" thickBot="1" x14ac:dyDescent="0.25">
      <c r="A378" s="15" t="s">
        <v>27</v>
      </c>
      <c r="B378" s="69" t="s">
        <v>123</v>
      </c>
      <c r="C378" s="70">
        <v>65</v>
      </c>
      <c r="D378" s="4"/>
      <c r="E378" s="4"/>
      <c r="F378" s="4"/>
    </row>
    <row r="379" spans="1:6" x14ac:dyDescent="0.2">
      <c r="A379" s="14"/>
      <c r="B379" s="14"/>
      <c r="C379" s="14"/>
      <c r="D379" s="14"/>
      <c r="E379" s="21"/>
      <c r="F379" s="16"/>
    </row>
    <row r="380" spans="1:6" x14ac:dyDescent="0.2">
      <c r="A380" s="14" t="s">
        <v>28</v>
      </c>
      <c r="B380" s="43" t="s">
        <v>55</v>
      </c>
      <c r="C380" s="14"/>
      <c r="D380" s="14"/>
      <c r="E380" s="14"/>
      <c r="F380" s="16"/>
    </row>
    <row r="381" spans="1:6" x14ac:dyDescent="0.2">
      <c r="A381" s="14" t="s">
        <v>61</v>
      </c>
      <c r="B381" s="33"/>
      <c r="C381" s="14"/>
      <c r="D381" s="14"/>
      <c r="E381" s="4"/>
      <c r="F381" s="4"/>
    </row>
    <row r="382" spans="1:6" x14ac:dyDescent="0.2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">
      <c r="A383" s="14" t="s">
        <v>30</v>
      </c>
      <c r="B383" s="33"/>
      <c r="C383" s="14"/>
      <c r="D383" s="14"/>
      <c r="E383" s="62" t="s">
        <v>29</v>
      </c>
      <c r="F383" s="14"/>
    </row>
    <row r="384" spans="1:6" x14ac:dyDescent="0.2">
      <c r="A384" s="14" t="s">
        <v>140</v>
      </c>
      <c r="B384" s="33"/>
      <c r="C384" s="14"/>
      <c r="D384" s="14"/>
      <c r="E384" s="63" t="s">
        <v>138</v>
      </c>
      <c r="F384" s="33"/>
    </row>
    <row r="385" spans="1:6" x14ac:dyDescent="0.2">
      <c r="A385" s="14" t="s">
        <v>58</v>
      </c>
      <c r="B385" s="28">
        <f>+F393</f>
        <v>0</v>
      </c>
      <c r="C385" s="14"/>
      <c r="D385" s="14"/>
      <c r="E385" s="63" t="s">
        <v>31</v>
      </c>
      <c r="F385" s="41"/>
    </row>
    <row r="386" spans="1:6" ht="25.5" x14ac:dyDescent="0.2">
      <c r="A386" s="17" t="s">
        <v>169</v>
      </c>
      <c r="B386" s="29">
        <f>+B381-B382+B383-B384-B385</f>
        <v>0</v>
      </c>
      <c r="C386" s="14" t="s">
        <v>1</v>
      </c>
      <c r="D386" s="14"/>
      <c r="E386" s="64" t="s">
        <v>32</v>
      </c>
      <c r="F386" s="41"/>
    </row>
    <row r="387" spans="1:6" x14ac:dyDescent="0.2">
      <c r="A387" s="14" t="s">
        <v>34</v>
      </c>
      <c r="B387" s="35"/>
      <c r="C387" s="14"/>
      <c r="D387" s="14"/>
      <c r="E387" s="63" t="s">
        <v>33</v>
      </c>
      <c r="F387" s="41"/>
    </row>
    <row r="388" spans="1:6" x14ac:dyDescent="0.2">
      <c r="A388" s="24"/>
      <c r="B388" s="33"/>
      <c r="C388" s="14"/>
      <c r="D388" s="14"/>
      <c r="E388" s="64" t="s">
        <v>59</v>
      </c>
      <c r="F388" s="35"/>
    </row>
    <row r="389" spans="1:6" x14ac:dyDescent="0.2">
      <c r="A389" s="25"/>
      <c r="B389" s="33"/>
      <c r="C389" s="14"/>
      <c r="D389" s="14" t="s">
        <v>1</v>
      </c>
      <c r="E389" s="65"/>
      <c r="F389" s="33"/>
    </row>
    <row r="390" spans="1:6" x14ac:dyDescent="0.2">
      <c r="A390" s="25"/>
      <c r="B390" s="33"/>
      <c r="C390" s="14"/>
      <c r="D390" s="14"/>
      <c r="E390" s="65"/>
      <c r="F390" s="41"/>
    </row>
    <row r="391" spans="1:6" x14ac:dyDescent="0.2">
      <c r="A391" s="18" t="s">
        <v>35</v>
      </c>
      <c r="B391" s="35"/>
      <c r="C391" s="14"/>
      <c r="D391" s="14"/>
      <c r="E391" s="65"/>
      <c r="F391" s="41"/>
    </row>
    <row r="392" spans="1:6" x14ac:dyDescent="0.2">
      <c r="A392" s="18" t="s">
        <v>36</v>
      </c>
      <c r="B392" s="33"/>
      <c r="C392" s="14"/>
      <c r="D392" s="14"/>
      <c r="E392" s="65"/>
      <c r="F392" s="41"/>
    </row>
    <row r="393" spans="1:6" ht="26.25" thickBot="1" x14ac:dyDescent="0.25">
      <c r="A393" s="18" t="s">
        <v>37</v>
      </c>
      <c r="B393" s="34"/>
      <c r="C393" s="14"/>
      <c r="D393" s="14"/>
      <c r="E393" s="53" t="s">
        <v>58</v>
      </c>
      <c r="F393" s="27">
        <f>SUM(F384:F387,F389:F392)</f>
        <v>0</v>
      </c>
    </row>
    <row r="394" spans="1:6" ht="27" thickTop="1" thickBot="1" x14ac:dyDescent="0.25">
      <c r="A394" s="19" t="s">
        <v>38</v>
      </c>
      <c r="B394" s="30">
        <f>SUM(B386,B388:B390,B392:B393)</f>
        <v>0</v>
      </c>
      <c r="C394" s="20"/>
      <c r="D394" s="14"/>
      <c r="E394" s="4"/>
      <c r="F394" s="4"/>
    </row>
    <row r="395" spans="1:6" ht="13.5" thickTop="1" x14ac:dyDescent="0.2">
      <c r="A395" s="4"/>
      <c r="B395" s="4"/>
      <c r="C395" s="4"/>
      <c r="D395" s="14"/>
      <c r="E395" s="14"/>
      <c r="F395" s="4"/>
    </row>
    <row r="396" spans="1:6" x14ac:dyDescent="0.2">
      <c r="A396" s="4"/>
      <c r="B396" s="4"/>
      <c r="C396" s="4"/>
      <c r="D396" s="14"/>
      <c r="E396" s="1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14" t="s">
        <v>1</v>
      </c>
      <c r="B400" s="14" t="s">
        <v>25</v>
      </c>
      <c r="C400" s="14" t="s">
        <v>26</v>
      </c>
      <c r="D400" s="4"/>
      <c r="E400" s="4"/>
      <c r="F400" s="4"/>
    </row>
    <row r="401" spans="1:6" ht="13.5" thickBot="1" x14ac:dyDescent="0.25">
      <c r="A401" s="15" t="s">
        <v>27</v>
      </c>
      <c r="B401" s="69" t="s">
        <v>124</v>
      </c>
      <c r="C401" s="70">
        <v>70</v>
      </c>
      <c r="D401" s="4"/>
      <c r="E401" s="4"/>
      <c r="F401" s="4"/>
    </row>
    <row r="402" spans="1:6" x14ac:dyDescent="0.2">
      <c r="A402" s="14"/>
      <c r="B402" s="14"/>
      <c r="C402" s="14"/>
      <c r="D402" s="14"/>
      <c r="E402" s="21"/>
      <c r="F402" s="16"/>
    </row>
    <row r="403" spans="1:6" x14ac:dyDescent="0.2">
      <c r="A403" s="14" t="s">
        <v>28</v>
      </c>
      <c r="B403" s="43" t="s">
        <v>55</v>
      </c>
      <c r="C403" s="14"/>
      <c r="D403" s="14"/>
      <c r="E403" s="14"/>
      <c r="F403" s="16"/>
    </row>
    <row r="404" spans="1:6" x14ac:dyDescent="0.2">
      <c r="A404" s="14" t="s">
        <v>61</v>
      </c>
      <c r="B404" s="33"/>
      <c r="C404" s="14"/>
      <c r="D404" s="14"/>
      <c r="E404" s="4"/>
      <c r="F404" s="4"/>
    </row>
    <row r="405" spans="1:6" x14ac:dyDescent="0.2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">
      <c r="A406" s="14" t="s">
        <v>30</v>
      </c>
      <c r="B406" s="33"/>
      <c r="C406" s="14"/>
      <c r="D406" s="14"/>
      <c r="E406" s="62" t="s">
        <v>29</v>
      </c>
      <c r="F406" s="14"/>
    </row>
    <row r="407" spans="1:6" x14ac:dyDescent="0.2">
      <c r="A407" s="14" t="s">
        <v>140</v>
      </c>
      <c r="B407" s="33"/>
      <c r="C407" s="14"/>
      <c r="D407" s="14"/>
      <c r="E407" s="63" t="s">
        <v>138</v>
      </c>
      <c r="F407" s="33"/>
    </row>
    <row r="408" spans="1:6" x14ac:dyDescent="0.2">
      <c r="A408" s="14" t="s">
        <v>58</v>
      </c>
      <c r="B408" s="28">
        <f>+F416</f>
        <v>0</v>
      </c>
      <c r="C408" s="14"/>
      <c r="D408" s="14"/>
      <c r="E408" s="63" t="s">
        <v>31</v>
      </c>
      <c r="F408" s="41"/>
    </row>
    <row r="409" spans="1:6" ht="25.5" x14ac:dyDescent="0.2">
      <c r="A409" s="17" t="s">
        <v>169</v>
      </c>
      <c r="B409" s="29">
        <f>+B404-B405+B406-B407-B408</f>
        <v>0</v>
      </c>
      <c r="C409" s="14" t="s">
        <v>1</v>
      </c>
      <c r="D409" s="14"/>
      <c r="E409" s="64" t="s">
        <v>32</v>
      </c>
      <c r="F409" s="41"/>
    </row>
    <row r="410" spans="1:6" x14ac:dyDescent="0.2">
      <c r="A410" s="14" t="s">
        <v>34</v>
      </c>
      <c r="B410" s="35"/>
      <c r="C410" s="14"/>
      <c r="D410" s="14"/>
      <c r="E410" s="63" t="s">
        <v>33</v>
      </c>
      <c r="F410" s="41"/>
    </row>
    <row r="411" spans="1:6" x14ac:dyDescent="0.2">
      <c r="A411" s="24"/>
      <c r="B411" s="33"/>
      <c r="C411" s="14"/>
      <c r="D411" s="14"/>
      <c r="E411" s="64" t="s">
        <v>59</v>
      </c>
      <c r="F411" s="35"/>
    </row>
    <row r="412" spans="1:6" x14ac:dyDescent="0.2">
      <c r="A412" s="25"/>
      <c r="B412" s="33"/>
      <c r="C412" s="14"/>
      <c r="D412" s="14" t="s">
        <v>1</v>
      </c>
      <c r="E412" s="65"/>
      <c r="F412" s="33"/>
    </row>
    <row r="413" spans="1:6" x14ac:dyDescent="0.2">
      <c r="A413" s="25"/>
      <c r="B413" s="33"/>
      <c r="C413" s="14"/>
      <c r="D413" s="14"/>
      <c r="E413" s="65"/>
      <c r="F413" s="41"/>
    </row>
    <row r="414" spans="1:6" x14ac:dyDescent="0.2">
      <c r="A414" s="18" t="s">
        <v>35</v>
      </c>
      <c r="B414" s="35"/>
      <c r="C414" s="14"/>
      <c r="D414" s="14"/>
      <c r="E414" s="65"/>
      <c r="F414" s="41"/>
    </row>
    <row r="415" spans="1:6" x14ac:dyDescent="0.2">
      <c r="A415" s="18" t="s">
        <v>36</v>
      </c>
      <c r="B415" s="33"/>
      <c r="C415" s="14"/>
      <c r="D415" s="14"/>
      <c r="E415" s="65"/>
      <c r="F415" s="41"/>
    </row>
    <row r="416" spans="1:6" ht="26.25" thickBot="1" x14ac:dyDescent="0.25">
      <c r="A416" s="18" t="s">
        <v>37</v>
      </c>
      <c r="B416" s="34"/>
      <c r="C416" s="14"/>
      <c r="D416" s="14"/>
      <c r="E416" s="53" t="s">
        <v>58</v>
      </c>
      <c r="F416" s="27">
        <f>SUM(F407:F410,F412:F415)</f>
        <v>0</v>
      </c>
    </row>
    <row r="417" spans="1:6" ht="27" thickTop="1" thickBot="1" x14ac:dyDescent="0.25">
      <c r="A417" s="19" t="s">
        <v>38</v>
      </c>
      <c r="B417" s="30">
        <f>SUM(B409,B411:B413,B415:B416)</f>
        <v>0</v>
      </c>
      <c r="C417" s="20"/>
      <c r="D417" s="14"/>
      <c r="E417" s="4"/>
      <c r="F417" s="4"/>
    </row>
    <row r="418" spans="1:6" ht="13.5" thickTop="1" x14ac:dyDescent="0.2">
      <c r="A418" s="4"/>
      <c r="B418" s="4"/>
      <c r="C418" s="4"/>
      <c r="D418" s="14"/>
      <c r="E418" s="14"/>
      <c r="F418" s="4"/>
    </row>
    <row r="419" spans="1:6" x14ac:dyDescent="0.2">
      <c r="A419" s="4"/>
      <c r="B419" s="4"/>
      <c r="C419" s="4"/>
      <c r="D419" s="14"/>
      <c r="E419" s="1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14" t="s">
        <v>1</v>
      </c>
      <c r="B423" s="14" t="s">
        <v>25</v>
      </c>
      <c r="C423" s="14" t="s">
        <v>26</v>
      </c>
      <c r="D423" s="4"/>
      <c r="E423" s="4"/>
      <c r="F423" s="4"/>
    </row>
    <row r="424" spans="1:6" ht="13.5" thickBot="1" x14ac:dyDescent="0.25">
      <c r="A424" s="15" t="s">
        <v>27</v>
      </c>
      <c r="B424" s="69" t="s">
        <v>126</v>
      </c>
      <c r="C424" s="70">
        <v>74</v>
      </c>
      <c r="D424" s="4"/>
      <c r="E424" s="4"/>
      <c r="F424" s="4"/>
    </row>
    <row r="425" spans="1:6" x14ac:dyDescent="0.2">
      <c r="A425" s="14"/>
      <c r="B425" s="14"/>
      <c r="C425" s="14"/>
      <c r="D425" s="14"/>
      <c r="E425" s="21"/>
      <c r="F425" s="16"/>
    </row>
    <row r="426" spans="1:6" x14ac:dyDescent="0.2">
      <c r="A426" s="14" t="s">
        <v>28</v>
      </c>
      <c r="B426" s="43" t="s">
        <v>55</v>
      </c>
      <c r="C426" s="14"/>
      <c r="D426" s="14"/>
      <c r="E426" s="14"/>
      <c r="F426" s="16"/>
    </row>
    <row r="427" spans="1:6" x14ac:dyDescent="0.2">
      <c r="A427" s="14" t="s">
        <v>61</v>
      </c>
      <c r="B427" s="33"/>
      <c r="C427" s="14"/>
      <c r="D427" s="14"/>
      <c r="E427" s="4"/>
      <c r="F427" s="4"/>
    </row>
    <row r="428" spans="1:6" x14ac:dyDescent="0.2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">
      <c r="A429" s="14" t="s">
        <v>30</v>
      </c>
      <c r="B429" s="33"/>
      <c r="C429" s="14"/>
      <c r="D429" s="14"/>
      <c r="E429" s="62" t="s">
        <v>29</v>
      </c>
      <c r="F429" s="14"/>
    </row>
    <row r="430" spans="1:6" x14ac:dyDescent="0.2">
      <c r="A430" s="14" t="s">
        <v>140</v>
      </c>
      <c r="B430" s="33"/>
      <c r="C430" s="14"/>
      <c r="D430" s="14"/>
      <c r="E430" s="63" t="s">
        <v>138</v>
      </c>
      <c r="F430" s="33"/>
    </row>
    <row r="431" spans="1:6" x14ac:dyDescent="0.2">
      <c r="A431" s="14" t="s">
        <v>58</v>
      </c>
      <c r="B431" s="28">
        <f>+F439</f>
        <v>0</v>
      </c>
      <c r="C431" s="14"/>
      <c r="D431" s="14"/>
      <c r="E431" s="63" t="s">
        <v>31</v>
      </c>
      <c r="F431" s="41"/>
    </row>
    <row r="432" spans="1:6" ht="25.5" x14ac:dyDescent="0.2">
      <c r="A432" s="17" t="s">
        <v>169</v>
      </c>
      <c r="B432" s="29">
        <f>+B427-B428+B429-B430-B431</f>
        <v>0</v>
      </c>
      <c r="C432" s="14" t="s">
        <v>1</v>
      </c>
      <c r="D432" s="14"/>
      <c r="E432" s="64" t="s">
        <v>32</v>
      </c>
      <c r="F432" s="41"/>
    </row>
    <row r="433" spans="1:6" x14ac:dyDescent="0.2">
      <c r="A433" s="14" t="s">
        <v>34</v>
      </c>
      <c r="B433" s="35"/>
      <c r="C433" s="14"/>
      <c r="D433" s="14"/>
      <c r="E433" s="63" t="s">
        <v>33</v>
      </c>
      <c r="F433" s="41"/>
    </row>
    <row r="434" spans="1:6" x14ac:dyDescent="0.2">
      <c r="A434" s="24"/>
      <c r="B434" s="33"/>
      <c r="C434" s="14"/>
      <c r="D434" s="14"/>
      <c r="E434" s="64" t="s">
        <v>59</v>
      </c>
      <c r="F434" s="35"/>
    </row>
    <row r="435" spans="1:6" x14ac:dyDescent="0.2">
      <c r="A435" s="25"/>
      <c r="B435" s="33"/>
      <c r="C435" s="14"/>
      <c r="D435" s="14" t="s">
        <v>1</v>
      </c>
      <c r="E435" s="65"/>
      <c r="F435" s="33"/>
    </row>
    <row r="436" spans="1:6" x14ac:dyDescent="0.2">
      <c r="A436" s="25"/>
      <c r="B436" s="33"/>
      <c r="C436" s="14"/>
      <c r="D436" s="14"/>
      <c r="E436" s="65"/>
      <c r="F436" s="41"/>
    </row>
    <row r="437" spans="1:6" x14ac:dyDescent="0.2">
      <c r="A437" s="18" t="s">
        <v>35</v>
      </c>
      <c r="B437" s="35"/>
      <c r="C437" s="14"/>
      <c r="D437" s="14"/>
      <c r="E437" s="65"/>
      <c r="F437" s="41"/>
    </row>
    <row r="438" spans="1:6" x14ac:dyDescent="0.2">
      <c r="A438" s="18" t="s">
        <v>36</v>
      </c>
      <c r="B438" s="33"/>
      <c r="C438" s="14"/>
      <c r="D438" s="14"/>
      <c r="E438" s="65"/>
      <c r="F438" s="41"/>
    </row>
    <row r="439" spans="1:6" ht="26.25" thickBot="1" x14ac:dyDescent="0.25">
      <c r="A439" s="18" t="s">
        <v>37</v>
      </c>
      <c r="B439" s="34"/>
      <c r="C439" s="14"/>
      <c r="D439" s="14"/>
      <c r="E439" s="53" t="s">
        <v>58</v>
      </c>
      <c r="F439" s="27">
        <f>SUM(F430:F433,F435:F438)</f>
        <v>0</v>
      </c>
    </row>
    <row r="440" spans="1:6" ht="27" thickTop="1" thickBot="1" x14ac:dyDescent="0.25">
      <c r="A440" s="19" t="s">
        <v>38</v>
      </c>
      <c r="B440" s="30">
        <f>SUM(B432,B434:B436,B438:B439)</f>
        <v>0</v>
      </c>
      <c r="C440" s="20"/>
      <c r="D440" s="14"/>
      <c r="E440" s="4"/>
      <c r="F440" s="4"/>
    </row>
    <row r="441" spans="1:6" ht="13.5" thickTop="1" x14ac:dyDescent="0.2">
      <c r="A441" s="4"/>
      <c r="B441" s="4"/>
      <c r="C441" s="4"/>
      <c r="D441" s="14"/>
      <c r="E441" s="14"/>
      <c r="F441" s="4"/>
    </row>
    <row r="442" spans="1:6" x14ac:dyDescent="0.2">
      <c r="A442" s="4"/>
      <c r="B442" s="4"/>
      <c r="C442" s="4"/>
      <c r="D442" s="14"/>
      <c r="E442" s="1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14" t="s">
        <v>1</v>
      </c>
      <c r="B446" s="14" t="s">
        <v>25</v>
      </c>
      <c r="C446" s="14" t="s">
        <v>26</v>
      </c>
      <c r="D446" s="4"/>
      <c r="E446" s="4"/>
      <c r="F446" s="4"/>
    </row>
    <row r="447" spans="1:6" ht="13.5" thickBot="1" x14ac:dyDescent="0.25">
      <c r="A447" s="15" t="s">
        <v>27</v>
      </c>
      <c r="B447" s="69" t="s">
        <v>125</v>
      </c>
      <c r="C447" s="70">
        <v>75</v>
      </c>
      <c r="D447" s="4"/>
      <c r="E447" s="4"/>
      <c r="F447" s="4"/>
    </row>
    <row r="448" spans="1:6" x14ac:dyDescent="0.2">
      <c r="A448" s="14"/>
      <c r="B448" s="14"/>
      <c r="C448" s="14"/>
      <c r="D448" s="14"/>
      <c r="E448" s="21"/>
      <c r="F448" s="16"/>
    </row>
    <row r="449" spans="1:6" x14ac:dyDescent="0.2">
      <c r="A449" s="14" t="s">
        <v>28</v>
      </c>
      <c r="B449" s="43" t="s">
        <v>55</v>
      </c>
      <c r="C449" s="14"/>
      <c r="D449" s="14"/>
      <c r="E449" s="14"/>
      <c r="F449" s="16"/>
    </row>
    <row r="450" spans="1:6" x14ac:dyDescent="0.2">
      <c r="A450" s="14" t="s">
        <v>61</v>
      </c>
      <c r="B450" s="33"/>
      <c r="C450" s="14"/>
      <c r="D450" s="14"/>
      <c r="E450" s="4"/>
      <c r="F450" s="4"/>
    </row>
    <row r="451" spans="1:6" x14ac:dyDescent="0.2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">
      <c r="A452" s="14" t="s">
        <v>30</v>
      </c>
      <c r="B452" s="33"/>
      <c r="C452" s="14"/>
      <c r="D452" s="14"/>
      <c r="E452" s="62" t="s">
        <v>29</v>
      </c>
      <c r="F452" s="14"/>
    </row>
    <row r="453" spans="1:6" x14ac:dyDescent="0.2">
      <c r="A453" s="14" t="s">
        <v>140</v>
      </c>
      <c r="B453" s="33"/>
      <c r="C453" s="14"/>
      <c r="D453" s="14"/>
      <c r="E453" s="63" t="s">
        <v>138</v>
      </c>
      <c r="F453" s="33"/>
    </row>
    <row r="454" spans="1:6" x14ac:dyDescent="0.2">
      <c r="A454" s="14" t="s">
        <v>58</v>
      </c>
      <c r="B454" s="28">
        <f>+F462</f>
        <v>0</v>
      </c>
      <c r="C454" s="14"/>
      <c r="D454" s="14"/>
      <c r="E454" s="63" t="s">
        <v>31</v>
      </c>
      <c r="F454" s="41"/>
    </row>
    <row r="455" spans="1:6" ht="25.5" x14ac:dyDescent="0.2">
      <c r="A455" s="17" t="s">
        <v>169</v>
      </c>
      <c r="B455" s="29">
        <f>+B450-B451+B452-B453-B454</f>
        <v>0</v>
      </c>
      <c r="C455" s="14" t="s">
        <v>1</v>
      </c>
      <c r="D455" s="14"/>
      <c r="E455" s="64" t="s">
        <v>32</v>
      </c>
      <c r="F455" s="41"/>
    </row>
    <row r="456" spans="1:6" x14ac:dyDescent="0.2">
      <c r="A456" s="14" t="s">
        <v>34</v>
      </c>
      <c r="B456" s="35"/>
      <c r="C456" s="14"/>
      <c r="D456" s="14"/>
      <c r="E456" s="63" t="s">
        <v>33</v>
      </c>
      <c r="F456" s="41"/>
    </row>
    <row r="457" spans="1:6" x14ac:dyDescent="0.2">
      <c r="A457" s="24"/>
      <c r="B457" s="33"/>
      <c r="C457" s="14"/>
      <c r="D457" s="14"/>
      <c r="E457" s="64" t="s">
        <v>59</v>
      </c>
      <c r="F457" s="35"/>
    </row>
    <row r="458" spans="1:6" x14ac:dyDescent="0.2">
      <c r="A458" s="25"/>
      <c r="B458" s="33"/>
      <c r="C458" s="14"/>
      <c r="D458" s="14" t="s">
        <v>1</v>
      </c>
      <c r="E458" s="65"/>
      <c r="F458" s="33"/>
    </row>
    <row r="459" spans="1:6" x14ac:dyDescent="0.2">
      <c r="A459" s="25"/>
      <c r="B459" s="33"/>
      <c r="C459" s="14"/>
      <c r="D459" s="14"/>
      <c r="E459" s="65"/>
      <c r="F459" s="41"/>
    </row>
    <row r="460" spans="1:6" x14ac:dyDescent="0.2">
      <c r="A460" s="18" t="s">
        <v>35</v>
      </c>
      <c r="B460" s="35"/>
      <c r="C460" s="14"/>
      <c r="D460" s="14"/>
      <c r="E460" s="65"/>
      <c r="F460" s="41"/>
    </row>
    <row r="461" spans="1:6" x14ac:dyDescent="0.2">
      <c r="A461" s="18" t="s">
        <v>36</v>
      </c>
      <c r="B461" s="33"/>
      <c r="C461" s="14"/>
      <c r="D461" s="14"/>
      <c r="E461" s="65"/>
      <c r="F461" s="41"/>
    </row>
    <row r="462" spans="1:6" ht="26.25" thickBot="1" x14ac:dyDescent="0.25">
      <c r="A462" s="18" t="s">
        <v>37</v>
      </c>
      <c r="B462" s="34"/>
      <c r="C462" s="14"/>
      <c r="D462" s="14"/>
      <c r="E462" s="53" t="s">
        <v>58</v>
      </c>
      <c r="F462" s="27">
        <f>SUM(F453:F456,F458:F461)</f>
        <v>0</v>
      </c>
    </row>
    <row r="463" spans="1:6" ht="27" thickTop="1" thickBot="1" x14ac:dyDescent="0.25">
      <c r="A463" s="19" t="s">
        <v>38</v>
      </c>
      <c r="B463" s="30">
        <f>SUM(B455,B457:B459,B461:B462)</f>
        <v>0</v>
      </c>
      <c r="C463" s="20"/>
      <c r="D463" s="14"/>
      <c r="E463" s="4"/>
      <c r="F463" s="4"/>
    </row>
    <row r="464" spans="1:6" ht="13.5" thickTop="1" x14ac:dyDescent="0.2">
      <c r="A464" s="4"/>
      <c r="B464" s="4"/>
      <c r="C464" s="4"/>
      <c r="D464" s="14"/>
      <c r="E464" s="14"/>
      <c r="F464" s="4"/>
    </row>
    <row r="465" spans="1:6" x14ac:dyDescent="0.2">
      <c r="A465" s="4"/>
      <c r="B465" s="4"/>
      <c r="C465" s="4"/>
      <c r="D465" s="14"/>
      <c r="E465" s="1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14" t="s">
        <v>1</v>
      </c>
      <c r="B469" s="14" t="s">
        <v>25</v>
      </c>
      <c r="C469" s="14" t="s">
        <v>26</v>
      </c>
      <c r="D469" s="4"/>
      <c r="E469" s="4"/>
      <c r="F469" s="4"/>
    </row>
    <row r="470" spans="1:6" ht="13.5" thickBot="1" x14ac:dyDescent="0.25">
      <c r="A470" s="15" t="s">
        <v>27</v>
      </c>
      <c r="B470" s="69" t="s">
        <v>127</v>
      </c>
      <c r="C470" s="70">
        <v>77</v>
      </c>
      <c r="D470" s="4"/>
      <c r="E470" s="4"/>
      <c r="F470" s="4"/>
    </row>
    <row r="471" spans="1:6" x14ac:dyDescent="0.2">
      <c r="A471" s="14"/>
      <c r="B471" s="14"/>
      <c r="C471" s="14"/>
      <c r="D471" s="14"/>
      <c r="E471" s="21"/>
      <c r="F471" s="16"/>
    </row>
    <row r="472" spans="1:6" x14ac:dyDescent="0.2">
      <c r="A472" s="14" t="s">
        <v>28</v>
      </c>
      <c r="B472" s="43" t="s">
        <v>55</v>
      </c>
      <c r="C472" s="14"/>
      <c r="D472" s="14"/>
      <c r="E472" s="14"/>
      <c r="F472" s="16"/>
    </row>
    <row r="473" spans="1:6" x14ac:dyDescent="0.2">
      <c r="A473" s="14" t="s">
        <v>61</v>
      </c>
      <c r="B473" s="33"/>
      <c r="C473" s="14"/>
      <c r="D473" s="14"/>
      <c r="E473" s="4"/>
      <c r="F473" s="4"/>
    </row>
    <row r="474" spans="1:6" x14ac:dyDescent="0.2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">
      <c r="A475" s="14" t="s">
        <v>30</v>
      </c>
      <c r="B475" s="33"/>
      <c r="C475" s="14"/>
      <c r="D475" s="14"/>
      <c r="E475" s="62" t="s">
        <v>29</v>
      </c>
      <c r="F475" s="14"/>
    </row>
    <row r="476" spans="1:6" x14ac:dyDescent="0.2">
      <c r="A476" s="14" t="s">
        <v>140</v>
      </c>
      <c r="B476" s="33"/>
      <c r="C476" s="14"/>
      <c r="D476" s="14"/>
      <c r="E476" s="63" t="s">
        <v>138</v>
      </c>
      <c r="F476" s="33"/>
    </row>
    <row r="477" spans="1:6" x14ac:dyDescent="0.2">
      <c r="A477" s="14" t="s">
        <v>58</v>
      </c>
      <c r="B477" s="28">
        <f>+F485</f>
        <v>0</v>
      </c>
      <c r="C477" s="14"/>
      <c r="D477" s="14"/>
      <c r="E477" s="63" t="s">
        <v>31</v>
      </c>
      <c r="F477" s="41"/>
    </row>
    <row r="478" spans="1:6" ht="25.5" x14ac:dyDescent="0.2">
      <c r="A478" s="17" t="s">
        <v>169</v>
      </c>
      <c r="B478" s="29">
        <f>+B473-B474+B475-B476-B477</f>
        <v>0</v>
      </c>
      <c r="C478" s="14" t="s">
        <v>1</v>
      </c>
      <c r="D478" s="14"/>
      <c r="E478" s="64" t="s">
        <v>32</v>
      </c>
      <c r="F478" s="41"/>
    </row>
    <row r="479" spans="1:6" x14ac:dyDescent="0.2">
      <c r="A479" s="14" t="s">
        <v>34</v>
      </c>
      <c r="B479" s="35"/>
      <c r="C479" s="14"/>
      <c r="D479" s="14"/>
      <c r="E479" s="63" t="s">
        <v>33</v>
      </c>
      <c r="F479" s="41"/>
    </row>
    <row r="480" spans="1:6" x14ac:dyDescent="0.2">
      <c r="A480" s="24"/>
      <c r="B480" s="33"/>
      <c r="C480" s="14"/>
      <c r="D480" s="14"/>
      <c r="E480" s="64" t="s">
        <v>59</v>
      </c>
      <c r="F480" s="35"/>
    </row>
    <row r="481" spans="1:6" x14ac:dyDescent="0.2">
      <c r="A481" s="25"/>
      <c r="B481" s="33"/>
      <c r="C481" s="14"/>
      <c r="D481" s="14" t="s">
        <v>1</v>
      </c>
      <c r="E481" s="65"/>
      <c r="F481" s="33"/>
    </row>
    <row r="482" spans="1:6" x14ac:dyDescent="0.2">
      <c r="A482" s="25"/>
      <c r="B482" s="33"/>
      <c r="C482" s="14"/>
      <c r="D482" s="14"/>
      <c r="E482" s="65"/>
      <c r="F482" s="41"/>
    </row>
    <row r="483" spans="1:6" x14ac:dyDescent="0.2">
      <c r="A483" s="18" t="s">
        <v>35</v>
      </c>
      <c r="B483" s="35"/>
      <c r="C483" s="14"/>
      <c r="D483" s="14"/>
      <c r="E483" s="65"/>
      <c r="F483" s="41"/>
    </row>
    <row r="484" spans="1:6" x14ac:dyDescent="0.2">
      <c r="A484" s="18" t="s">
        <v>36</v>
      </c>
      <c r="B484" s="33"/>
      <c r="C484" s="14"/>
      <c r="D484" s="14"/>
      <c r="E484" s="65"/>
      <c r="F484" s="41"/>
    </row>
    <row r="485" spans="1:6" ht="26.25" thickBot="1" x14ac:dyDescent="0.25">
      <c r="A485" s="18" t="s">
        <v>37</v>
      </c>
      <c r="B485" s="34"/>
      <c r="C485" s="14"/>
      <c r="D485" s="14"/>
      <c r="E485" s="53" t="s">
        <v>58</v>
      </c>
      <c r="F485" s="27">
        <f>SUM(F476:F479,F481:F484)</f>
        <v>0</v>
      </c>
    </row>
    <row r="486" spans="1:6" ht="27" thickTop="1" thickBot="1" x14ac:dyDescent="0.25">
      <c r="A486" s="19" t="s">
        <v>38</v>
      </c>
      <c r="B486" s="30">
        <f>SUM(B478,B480:B482,B484:B485)</f>
        <v>0</v>
      </c>
      <c r="C486" s="20"/>
      <c r="D486" s="14"/>
      <c r="E486" s="4"/>
      <c r="F486" s="4"/>
    </row>
    <row r="487" spans="1:6" ht="13.5" thickTop="1" x14ac:dyDescent="0.2">
      <c r="A487" s="4"/>
      <c r="B487" s="4"/>
      <c r="C487" s="4"/>
      <c r="D487" s="14"/>
      <c r="E487" s="14"/>
      <c r="F487" s="4"/>
    </row>
    <row r="488" spans="1:6" x14ac:dyDescent="0.2">
      <c r="A488" s="4"/>
      <c r="B488" s="4"/>
      <c r="C488" s="4"/>
      <c r="D488" s="14"/>
      <c r="E488" s="1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14" t="s">
        <v>1</v>
      </c>
      <c r="B492" s="14" t="s">
        <v>25</v>
      </c>
      <c r="C492" s="14" t="s">
        <v>26</v>
      </c>
      <c r="D492" s="4"/>
      <c r="E492" s="4"/>
      <c r="F492" s="4"/>
    </row>
    <row r="493" spans="1:6" ht="13.5" thickBot="1" x14ac:dyDescent="0.25">
      <c r="A493" s="15" t="s">
        <v>27</v>
      </c>
      <c r="B493" s="69" t="s">
        <v>128</v>
      </c>
      <c r="C493" s="70">
        <v>78</v>
      </c>
      <c r="D493" s="4"/>
      <c r="E493" s="4"/>
      <c r="F493" s="4"/>
    </row>
    <row r="494" spans="1:6" x14ac:dyDescent="0.2">
      <c r="A494" s="14"/>
      <c r="B494" s="14"/>
      <c r="C494" s="14"/>
      <c r="D494" s="14"/>
      <c r="E494" s="21"/>
      <c r="F494" s="16"/>
    </row>
    <row r="495" spans="1:6" x14ac:dyDescent="0.2">
      <c r="A495" s="14" t="s">
        <v>28</v>
      </c>
      <c r="B495" s="43" t="s">
        <v>55</v>
      </c>
      <c r="C495" s="14"/>
      <c r="D495" s="14"/>
      <c r="E495" s="14"/>
      <c r="F495" s="16"/>
    </row>
    <row r="496" spans="1:6" x14ac:dyDescent="0.2">
      <c r="A496" s="14" t="s">
        <v>61</v>
      </c>
      <c r="B496" s="33"/>
      <c r="C496" s="14"/>
      <c r="D496" s="14"/>
      <c r="E496" s="4"/>
      <c r="F496" s="4"/>
    </row>
    <row r="497" spans="1:6" x14ac:dyDescent="0.2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">
      <c r="A498" s="14" t="s">
        <v>30</v>
      </c>
      <c r="B498" s="33"/>
      <c r="C498" s="14"/>
      <c r="D498" s="14"/>
      <c r="E498" s="62" t="s">
        <v>29</v>
      </c>
      <c r="F498" s="14"/>
    </row>
    <row r="499" spans="1:6" x14ac:dyDescent="0.2">
      <c r="A499" s="14" t="s">
        <v>140</v>
      </c>
      <c r="B499" s="33"/>
      <c r="C499" s="14"/>
      <c r="D499" s="14"/>
      <c r="E499" s="63" t="s">
        <v>138</v>
      </c>
      <c r="F499" s="33"/>
    </row>
    <row r="500" spans="1:6" x14ac:dyDescent="0.2">
      <c r="A500" s="14" t="s">
        <v>58</v>
      </c>
      <c r="B500" s="28">
        <f>+F508</f>
        <v>0</v>
      </c>
      <c r="C500" s="14"/>
      <c r="D500" s="14"/>
      <c r="E500" s="63" t="s">
        <v>31</v>
      </c>
      <c r="F500" s="41"/>
    </row>
    <row r="501" spans="1:6" ht="25.5" x14ac:dyDescent="0.2">
      <c r="A501" s="17" t="s">
        <v>169</v>
      </c>
      <c r="B501" s="29">
        <f>+B496-B497+B498-B499-B500</f>
        <v>0</v>
      </c>
      <c r="C501" s="14" t="s">
        <v>1</v>
      </c>
      <c r="D501" s="14"/>
      <c r="E501" s="64" t="s">
        <v>32</v>
      </c>
      <c r="F501" s="41"/>
    </row>
    <row r="502" spans="1:6" x14ac:dyDescent="0.2">
      <c r="A502" s="14" t="s">
        <v>34</v>
      </c>
      <c r="B502" s="35"/>
      <c r="C502" s="14"/>
      <c r="D502" s="14"/>
      <c r="E502" s="63" t="s">
        <v>33</v>
      </c>
      <c r="F502" s="41"/>
    </row>
    <row r="503" spans="1:6" x14ac:dyDescent="0.2">
      <c r="A503" s="24"/>
      <c r="B503" s="33"/>
      <c r="C503" s="14"/>
      <c r="D503" s="14"/>
      <c r="E503" s="64" t="s">
        <v>59</v>
      </c>
      <c r="F503" s="35"/>
    </row>
    <row r="504" spans="1:6" x14ac:dyDescent="0.2">
      <c r="A504" s="25"/>
      <c r="B504" s="33"/>
      <c r="C504" s="14"/>
      <c r="D504" s="14" t="s">
        <v>1</v>
      </c>
      <c r="E504" s="65"/>
      <c r="F504" s="33"/>
    </row>
    <row r="505" spans="1:6" x14ac:dyDescent="0.2">
      <c r="A505" s="25"/>
      <c r="B505" s="33"/>
      <c r="C505" s="14"/>
      <c r="D505" s="14"/>
      <c r="E505" s="65"/>
      <c r="F505" s="41"/>
    </row>
    <row r="506" spans="1:6" x14ac:dyDescent="0.2">
      <c r="A506" s="18" t="s">
        <v>35</v>
      </c>
      <c r="B506" s="35"/>
      <c r="C506" s="14"/>
      <c r="D506" s="14"/>
      <c r="E506" s="65"/>
      <c r="F506" s="41"/>
    </row>
    <row r="507" spans="1:6" x14ac:dyDescent="0.2">
      <c r="A507" s="18" t="s">
        <v>36</v>
      </c>
      <c r="B507" s="33"/>
      <c r="C507" s="14"/>
      <c r="D507" s="14"/>
      <c r="E507" s="65"/>
      <c r="F507" s="41"/>
    </row>
    <row r="508" spans="1:6" ht="26.25" thickBot="1" x14ac:dyDescent="0.25">
      <c r="A508" s="18" t="s">
        <v>37</v>
      </c>
      <c r="B508" s="34"/>
      <c r="C508" s="14"/>
      <c r="D508" s="14"/>
      <c r="E508" s="53" t="s">
        <v>58</v>
      </c>
      <c r="F508" s="27">
        <f>SUM(F499:F502,F504:F507)</f>
        <v>0</v>
      </c>
    </row>
    <row r="509" spans="1:6" ht="27" thickTop="1" thickBot="1" x14ac:dyDescent="0.25">
      <c r="A509" s="19" t="s">
        <v>38</v>
      </c>
      <c r="B509" s="30">
        <f>SUM(B501,B503:B505,B507:B508)</f>
        <v>0</v>
      </c>
      <c r="C509" s="20"/>
      <c r="D509" s="14"/>
      <c r="E509" s="4"/>
      <c r="F509" s="4"/>
    </row>
    <row r="510" spans="1:6" ht="13.5" thickTop="1" x14ac:dyDescent="0.2">
      <c r="A510" s="4"/>
      <c r="B510" s="4"/>
      <c r="C510" s="4"/>
      <c r="D510" s="14"/>
      <c r="E510" s="14"/>
      <c r="F510" s="4"/>
    </row>
    <row r="511" spans="1:6" x14ac:dyDescent="0.2">
      <c r="A511" s="4"/>
      <c r="B511" s="4"/>
      <c r="C511" s="4"/>
      <c r="D511" s="14"/>
      <c r="E511" s="1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14" t="s">
        <v>1</v>
      </c>
      <c r="B515" s="14" t="s">
        <v>25</v>
      </c>
      <c r="C515" s="14" t="s">
        <v>26</v>
      </c>
      <c r="D515" s="4"/>
      <c r="E515" s="4"/>
      <c r="F515" s="4"/>
    </row>
    <row r="516" spans="1:6" ht="13.5" thickBot="1" x14ac:dyDescent="0.25">
      <c r="A516" s="15" t="s">
        <v>27</v>
      </c>
      <c r="B516" s="69" t="s">
        <v>129</v>
      </c>
      <c r="C516" s="70">
        <v>80</v>
      </c>
      <c r="D516" s="4"/>
      <c r="E516" s="4"/>
      <c r="F516" s="4"/>
    </row>
    <row r="517" spans="1:6" x14ac:dyDescent="0.2">
      <c r="A517" s="14"/>
      <c r="B517" s="14"/>
      <c r="C517" s="14"/>
      <c r="D517" s="14"/>
      <c r="E517" s="21"/>
      <c r="F517" s="16"/>
    </row>
    <row r="518" spans="1:6" x14ac:dyDescent="0.2">
      <c r="A518" s="14" t="s">
        <v>28</v>
      </c>
      <c r="B518" s="43" t="s">
        <v>55</v>
      </c>
      <c r="C518" s="14"/>
      <c r="D518" s="14"/>
      <c r="E518" s="14"/>
      <c r="F518" s="16"/>
    </row>
    <row r="519" spans="1:6" x14ac:dyDescent="0.2">
      <c r="A519" s="14" t="s">
        <v>61</v>
      </c>
      <c r="B519" s="33"/>
      <c r="C519" s="14"/>
      <c r="D519" s="14"/>
      <c r="E519" s="4"/>
      <c r="F519" s="4"/>
    </row>
    <row r="520" spans="1:6" x14ac:dyDescent="0.2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">
      <c r="A521" s="14" t="s">
        <v>30</v>
      </c>
      <c r="B521" s="33"/>
      <c r="C521" s="14"/>
      <c r="D521" s="14"/>
      <c r="E521" s="62" t="s">
        <v>29</v>
      </c>
      <c r="F521" s="14"/>
    </row>
    <row r="522" spans="1:6" x14ac:dyDescent="0.2">
      <c r="A522" s="14" t="s">
        <v>140</v>
      </c>
      <c r="B522" s="33"/>
      <c r="C522" s="14"/>
      <c r="D522" s="14"/>
      <c r="E522" s="63" t="s">
        <v>138</v>
      </c>
      <c r="F522" s="33"/>
    </row>
    <row r="523" spans="1:6" x14ac:dyDescent="0.2">
      <c r="A523" s="14" t="s">
        <v>58</v>
      </c>
      <c r="B523" s="28">
        <f>+F531</f>
        <v>0</v>
      </c>
      <c r="C523" s="14"/>
      <c r="D523" s="14"/>
      <c r="E523" s="63" t="s">
        <v>31</v>
      </c>
      <c r="F523" s="41"/>
    </row>
    <row r="524" spans="1:6" ht="25.5" x14ac:dyDescent="0.2">
      <c r="A524" s="17" t="s">
        <v>169</v>
      </c>
      <c r="B524" s="29">
        <f>+B519-B520+B521-B522-B523</f>
        <v>0</v>
      </c>
      <c r="C524" s="14" t="s">
        <v>1</v>
      </c>
      <c r="D524" s="14"/>
      <c r="E524" s="64" t="s">
        <v>32</v>
      </c>
      <c r="F524" s="41"/>
    </row>
    <row r="525" spans="1:6" x14ac:dyDescent="0.2">
      <c r="A525" s="14" t="s">
        <v>34</v>
      </c>
      <c r="B525" s="35"/>
      <c r="C525" s="14"/>
      <c r="D525" s="14"/>
      <c r="E525" s="63" t="s">
        <v>33</v>
      </c>
      <c r="F525" s="41"/>
    </row>
    <row r="526" spans="1:6" x14ac:dyDescent="0.2">
      <c r="A526" s="24"/>
      <c r="B526" s="33"/>
      <c r="C526" s="14"/>
      <c r="D526" s="14"/>
      <c r="E526" s="64" t="s">
        <v>59</v>
      </c>
      <c r="F526" s="35"/>
    </row>
    <row r="527" spans="1:6" x14ac:dyDescent="0.2">
      <c r="A527" s="25"/>
      <c r="B527" s="33"/>
      <c r="C527" s="14"/>
      <c r="D527" s="14" t="s">
        <v>1</v>
      </c>
      <c r="E527" s="65"/>
      <c r="F527" s="33"/>
    </row>
    <row r="528" spans="1:6" x14ac:dyDescent="0.2">
      <c r="A528" s="25"/>
      <c r="B528" s="33"/>
      <c r="C528" s="14"/>
      <c r="D528" s="14"/>
      <c r="E528" s="65"/>
      <c r="F528" s="41"/>
    </row>
    <row r="529" spans="1:6" x14ac:dyDescent="0.2">
      <c r="A529" s="18" t="s">
        <v>35</v>
      </c>
      <c r="B529" s="35"/>
      <c r="C529" s="14"/>
      <c r="D529" s="14"/>
      <c r="E529" s="65"/>
      <c r="F529" s="41"/>
    </row>
    <row r="530" spans="1:6" x14ac:dyDescent="0.2">
      <c r="A530" s="18" t="s">
        <v>36</v>
      </c>
      <c r="B530" s="33"/>
      <c r="C530" s="14"/>
      <c r="D530" s="14"/>
      <c r="E530" s="65"/>
      <c r="F530" s="41"/>
    </row>
    <row r="531" spans="1:6" ht="26.25" thickBot="1" x14ac:dyDescent="0.25">
      <c r="A531" s="18" t="s">
        <v>37</v>
      </c>
      <c r="B531" s="34"/>
      <c r="C531" s="14"/>
      <c r="D531" s="14"/>
      <c r="E531" s="53" t="s">
        <v>58</v>
      </c>
      <c r="F531" s="27">
        <f>SUM(F522:F525,F527:F530)</f>
        <v>0</v>
      </c>
    </row>
    <row r="532" spans="1:6" ht="27" thickTop="1" thickBot="1" x14ac:dyDescent="0.25">
      <c r="A532" s="19" t="s">
        <v>38</v>
      </c>
      <c r="B532" s="30">
        <f>SUM(B524,B526:B528,B530:B531)</f>
        <v>0</v>
      </c>
      <c r="C532" s="20"/>
      <c r="D532" s="14"/>
      <c r="E532" s="4"/>
      <c r="F532" s="4"/>
    </row>
    <row r="533" spans="1:6" ht="13.5" thickTop="1" x14ac:dyDescent="0.2">
      <c r="A533" s="4"/>
      <c r="B533" s="4"/>
      <c r="C533" s="4"/>
      <c r="D533" s="14"/>
      <c r="E533" s="14"/>
      <c r="F533" s="4"/>
    </row>
    <row r="534" spans="1:6" x14ac:dyDescent="0.2">
      <c r="A534" s="4"/>
      <c r="B534" s="4"/>
      <c r="C534" s="4"/>
      <c r="D534" s="14"/>
      <c r="E534" s="1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14" t="s">
        <v>1</v>
      </c>
      <c r="B538" s="14" t="s">
        <v>25</v>
      </c>
      <c r="C538" s="14" t="s">
        <v>26</v>
      </c>
      <c r="D538" s="4"/>
      <c r="E538" s="4"/>
      <c r="F538" s="4"/>
    </row>
    <row r="539" spans="1:6" ht="13.5" thickBot="1" x14ac:dyDescent="0.25">
      <c r="A539" s="15" t="s">
        <v>27</v>
      </c>
      <c r="B539" s="69" t="s">
        <v>130</v>
      </c>
      <c r="C539" s="70">
        <v>96</v>
      </c>
      <c r="D539" s="4"/>
      <c r="E539" s="4"/>
      <c r="F539" s="4"/>
    </row>
    <row r="540" spans="1:6" x14ac:dyDescent="0.2">
      <c r="A540" s="14"/>
      <c r="B540" s="14"/>
      <c r="C540" s="14"/>
      <c r="D540" s="14"/>
      <c r="E540" s="21"/>
      <c r="F540" s="16"/>
    </row>
    <row r="541" spans="1:6" x14ac:dyDescent="0.2">
      <c r="A541" s="14" t="s">
        <v>28</v>
      </c>
      <c r="B541" s="43" t="s">
        <v>55</v>
      </c>
      <c r="C541" s="14"/>
      <c r="D541" s="14"/>
      <c r="E541" s="14"/>
      <c r="F541" s="16"/>
    </row>
    <row r="542" spans="1:6" x14ac:dyDescent="0.2">
      <c r="A542" s="14" t="s">
        <v>61</v>
      </c>
      <c r="B542" s="33"/>
      <c r="C542" s="14"/>
      <c r="D542" s="14"/>
      <c r="E542" s="4"/>
      <c r="F542" s="4"/>
    </row>
    <row r="543" spans="1:6" x14ac:dyDescent="0.2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">
      <c r="A544" s="14" t="s">
        <v>30</v>
      </c>
      <c r="B544" s="33"/>
      <c r="C544" s="14"/>
      <c r="D544" s="14"/>
      <c r="E544" s="62" t="s">
        <v>29</v>
      </c>
      <c r="F544" s="14"/>
    </row>
    <row r="545" spans="1:6" x14ac:dyDescent="0.2">
      <c r="A545" s="14" t="s">
        <v>140</v>
      </c>
      <c r="B545" s="33"/>
      <c r="C545" s="14"/>
      <c r="D545" s="14"/>
      <c r="E545" s="63" t="s">
        <v>138</v>
      </c>
      <c r="F545" s="33"/>
    </row>
    <row r="546" spans="1:6" x14ac:dyDescent="0.2">
      <c r="A546" s="14" t="s">
        <v>58</v>
      </c>
      <c r="B546" s="28">
        <f>+F554</f>
        <v>0</v>
      </c>
      <c r="C546" s="14"/>
      <c r="D546" s="14"/>
      <c r="E546" s="63" t="s">
        <v>31</v>
      </c>
      <c r="F546" s="41"/>
    </row>
    <row r="547" spans="1:6" ht="25.5" x14ac:dyDescent="0.2">
      <c r="A547" s="17" t="s">
        <v>169</v>
      </c>
      <c r="B547" s="29">
        <f>+B542-B543+B544-B545-B546</f>
        <v>0</v>
      </c>
      <c r="C547" s="14" t="s">
        <v>1</v>
      </c>
      <c r="D547" s="14"/>
      <c r="E547" s="64" t="s">
        <v>32</v>
      </c>
      <c r="F547" s="41"/>
    </row>
    <row r="548" spans="1:6" x14ac:dyDescent="0.2">
      <c r="A548" s="14" t="s">
        <v>34</v>
      </c>
      <c r="B548" s="35"/>
      <c r="C548" s="14"/>
      <c r="D548" s="14"/>
      <c r="E548" s="63" t="s">
        <v>33</v>
      </c>
      <c r="F548" s="41"/>
    </row>
    <row r="549" spans="1:6" x14ac:dyDescent="0.2">
      <c r="A549" s="24"/>
      <c r="B549" s="33"/>
      <c r="C549" s="14"/>
      <c r="D549" s="14"/>
      <c r="E549" s="64" t="s">
        <v>59</v>
      </c>
      <c r="F549" s="35"/>
    </row>
    <row r="550" spans="1:6" x14ac:dyDescent="0.2">
      <c r="A550" s="25"/>
      <c r="B550" s="33"/>
      <c r="C550" s="14"/>
      <c r="D550" s="14" t="s">
        <v>1</v>
      </c>
      <c r="E550" s="65"/>
      <c r="F550" s="33"/>
    </row>
    <row r="551" spans="1:6" x14ac:dyDescent="0.2">
      <c r="A551" s="25"/>
      <c r="B551" s="33"/>
      <c r="C551" s="14"/>
      <c r="D551" s="14"/>
      <c r="E551" s="65"/>
      <c r="F551" s="41"/>
    </row>
    <row r="552" spans="1:6" x14ac:dyDescent="0.2">
      <c r="A552" s="18" t="s">
        <v>35</v>
      </c>
      <c r="B552" s="35"/>
      <c r="C552" s="14"/>
      <c r="D552" s="14"/>
      <c r="E552" s="65"/>
      <c r="F552" s="41"/>
    </row>
    <row r="553" spans="1:6" x14ac:dyDescent="0.2">
      <c r="A553" s="18" t="s">
        <v>36</v>
      </c>
      <c r="B553" s="33"/>
      <c r="C553" s="14"/>
      <c r="D553" s="14"/>
      <c r="E553" s="65"/>
      <c r="F553" s="41"/>
    </row>
    <row r="554" spans="1:6" ht="26.25" thickBot="1" x14ac:dyDescent="0.25">
      <c r="A554" s="18" t="s">
        <v>37</v>
      </c>
      <c r="B554" s="34"/>
      <c r="C554" s="14"/>
      <c r="D554" s="14"/>
      <c r="E554" s="53" t="s">
        <v>58</v>
      </c>
      <c r="F554" s="27">
        <f>SUM(F545:F548,F550:F553)</f>
        <v>0</v>
      </c>
    </row>
    <row r="555" spans="1:6" ht="27" thickTop="1" thickBot="1" x14ac:dyDescent="0.25">
      <c r="A555" s="19" t="s">
        <v>38</v>
      </c>
      <c r="B555" s="30">
        <f>SUM(B547,B549:B551,B553:B554)</f>
        <v>0</v>
      </c>
      <c r="C555" s="20"/>
      <c r="D555" s="14"/>
      <c r="E555" s="4"/>
      <c r="F555" s="4"/>
    </row>
    <row r="556" spans="1:6" ht="13.5" thickTop="1" x14ac:dyDescent="0.2">
      <c r="A556" s="4"/>
      <c r="B556" s="4"/>
      <c r="C556" s="4"/>
      <c r="D556" s="14"/>
      <c r="E556" s="14"/>
      <c r="F556" s="4"/>
    </row>
    <row r="557" spans="1:6" x14ac:dyDescent="0.2">
      <c r="A557" s="4"/>
      <c r="B557" s="4"/>
      <c r="C557" s="4"/>
      <c r="D557" s="14"/>
      <c r="E557" s="1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14" t="s">
        <v>1</v>
      </c>
      <c r="B561" s="14" t="s">
        <v>25</v>
      </c>
      <c r="C561" s="14" t="s">
        <v>26</v>
      </c>
      <c r="D561" s="4"/>
      <c r="E561" s="4"/>
      <c r="F561" s="4"/>
    </row>
    <row r="562" spans="1:6" ht="13.5" thickBot="1" x14ac:dyDescent="0.25">
      <c r="A562" s="15" t="s">
        <v>27</v>
      </c>
      <c r="B562" s="69" t="s">
        <v>131</v>
      </c>
      <c r="C562" s="70">
        <v>93</v>
      </c>
      <c r="D562" s="4"/>
      <c r="E562" s="4"/>
      <c r="F562" s="4"/>
    </row>
    <row r="563" spans="1:6" x14ac:dyDescent="0.2">
      <c r="A563" s="14"/>
      <c r="B563" s="14"/>
      <c r="C563" s="14"/>
      <c r="D563" s="14"/>
      <c r="E563" s="21"/>
      <c r="F563" s="16"/>
    </row>
    <row r="564" spans="1:6" x14ac:dyDescent="0.2">
      <c r="A564" s="14" t="s">
        <v>28</v>
      </c>
      <c r="B564" s="43" t="s">
        <v>55</v>
      </c>
      <c r="C564" s="14"/>
      <c r="D564" s="14"/>
      <c r="E564" s="14"/>
      <c r="F564" s="16"/>
    </row>
    <row r="565" spans="1:6" x14ac:dyDescent="0.2">
      <c r="A565" s="14" t="s">
        <v>61</v>
      </c>
      <c r="B565" s="33"/>
      <c r="C565" s="14"/>
      <c r="D565" s="14"/>
      <c r="E565" s="4"/>
      <c r="F565" s="4"/>
    </row>
    <row r="566" spans="1:6" x14ac:dyDescent="0.2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">
      <c r="A567" s="14" t="s">
        <v>30</v>
      </c>
      <c r="B567" s="33"/>
      <c r="C567" s="14"/>
      <c r="D567" s="14"/>
      <c r="E567" s="62" t="s">
        <v>29</v>
      </c>
      <c r="F567" s="14"/>
    </row>
    <row r="568" spans="1:6" x14ac:dyDescent="0.2">
      <c r="A568" s="14" t="s">
        <v>140</v>
      </c>
      <c r="B568" s="33"/>
      <c r="C568" s="14"/>
      <c r="D568" s="14"/>
      <c r="E568" s="63" t="s">
        <v>138</v>
      </c>
      <c r="F568" s="33"/>
    </row>
    <row r="569" spans="1:6" x14ac:dyDescent="0.2">
      <c r="A569" s="14" t="s">
        <v>58</v>
      </c>
      <c r="B569" s="28">
        <f>+F577</f>
        <v>0</v>
      </c>
      <c r="C569" s="14"/>
      <c r="D569" s="14"/>
      <c r="E569" s="63" t="s">
        <v>31</v>
      </c>
      <c r="F569" s="41"/>
    </row>
    <row r="570" spans="1:6" ht="25.5" x14ac:dyDescent="0.2">
      <c r="A570" s="17" t="s">
        <v>169</v>
      </c>
      <c r="B570" s="29">
        <f>+B565-B566+B567-B568-B569</f>
        <v>0</v>
      </c>
      <c r="C570" s="14" t="s">
        <v>1</v>
      </c>
      <c r="D570" s="14"/>
      <c r="E570" s="64" t="s">
        <v>32</v>
      </c>
      <c r="F570" s="41"/>
    </row>
    <row r="571" spans="1:6" x14ac:dyDescent="0.2">
      <c r="A571" s="14" t="s">
        <v>34</v>
      </c>
      <c r="B571" s="35"/>
      <c r="C571" s="14"/>
      <c r="D571" s="14"/>
      <c r="E571" s="63" t="s">
        <v>33</v>
      </c>
      <c r="F571" s="41"/>
    </row>
    <row r="572" spans="1:6" x14ac:dyDescent="0.2">
      <c r="A572" s="24"/>
      <c r="B572" s="33"/>
      <c r="C572" s="14"/>
      <c r="D572" s="14"/>
      <c r="E572" s="64" t="s">
        <v>59</v>
      </c>
      <c r="F572" s="35"/>
    </row>
    <row r="573" spans="1:6" x14ac:dyDescent="0.2">
      <c r="A573" s="25"/>
      <c r="B573" s="33"/>
      <c r="C573" s="14"/>
      <c r="D573" s="14" t="s">
        <v>1</v>
      </c>
      <c r="E573" s="65"/>
      <c r="F573" s="33"/>
    </row>
    <row r="574" spans="1:6" x14ac:dyDescent="0.2">
      <c r="A574" s="25"/>
      <c r="B574" s="33"/>
      <c r="C574" s="14"/>
      <c r="D574" s="14"/>
      <c r="E574" s="65"/>
      <c r="F574" s="41"/>
    </row>
    <row r="575" spans="1:6" x14ac:dyDescent="0.2">
      <c r="A575" s="18" t="s">
        <v>35</v>
      </c>
      <c r="B575" s="35"/>
      <c r="C575" s="14"/>
      <c r="D575" s="14"/>
      <c r="E575" s="65"/>
      <c r="F575" s="41"/>
    </row>
    <row r="576" spans="1:6" x14ac:dyDescent="0.2">
      <c r="A576" s="18" t="s">
        <v>36</v>
      </c>
      <c r="B576" s="33"/>
      <c r="C576" s="14"/>
      <c r="D576" s="14"/>
      <c r="E576" s="65"/>
      <c r="F576" s="41"/>
    </row>
    <row r="577" spans="1:6" ht="26.25" thickBot="1" x14ac:dyDescent="0.25">
      <c r="A577" s="18" t="s">
        <v>37</v>
      </c>
      <c r="B577" s="34"/>
      <c r="C577" s="14"/>
      <c r="D577" s="14"/>
      <c r="E577" s="53" t="s">
        <v>58</v>
      </c>
      <c r="F577" s="27">
        <f>SUM(F568:F571,F573:F576)</f>
        <v>0</v>
      </c>
    </row>
    <row r="578" spans="1:6" ht="27" thickTop="1" thickBot="1" x14ac:dyDescent="0.25">
      <c r="A578" s="19" t="s">
        <v>38</v>
      </c>
      <c r="B578" s="30">
        <f>SUM(B570,B572:B574,B576:B577)</f>
        <v>0</v>
      </c>
      <c r="C578" s="20"/>
      <c r="D578" s="14"/>
      <c r="E578" s="4"/>
      <c r="F578" s="4"/>
    </row>
    <row r="579" spans="1:6" ht="13.5" thickTop="1" x14ac:dyDescent="0.2">
      <c r="A579" s="4"/>
      <c r="B579" s="4"/>
      <c r="C579" s="4"/>
      <c r="D579" s="14"/>
      <c r="E579" s="14"/>
      <c r="F579" s="4"/>
    </row>
    <row r="580" spans="1:6" x14ac:dyDescent="0.2">
      <c r="A580" s="4"/>
      <c r="B580" s="4"/>
      <c r="C580" s="4"/>
      <c r="D580" s="14"/>
      <c r="E580" s="14"/>
      <c r="F580" s="4"/>
    </row>
    <row r="581" spans="1:6" x14ac:dyDescent="0.2">
      <c r="A581" s="4"/>
      <c r="B581" s="4"/>
      <c r="C581" s="4"/>
      <c r="D581" s="14"/>
      <c r="E581" s="1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14" t="s">
        <v>1</v>
      </c>
      <c r="B584" s="14" t="s">
        <v>25</v>
      </c>
      <c r="C584" s="14" t="s">
        <v>26</v>
      </c>
      <c r="D584" s="4"/>
      <c r="E584" s="4"/>
      <c r="F584" s="4"/>
    </row>
    <row r="585" spans="1:6" ht="13.5" thickBot="1" x14ac:dyDescent="0.25">
      <c r="A585" s="15" t="s">
        <v>27</v>
      </c>
      <c r="B585" s="69" t="s">
        <v>132</v>
      </c>
      <c r="C585" s="70">
        <v>95</v>
      </c>
      <c r="D585" s="4"/>
      <c r="E585" s="4"/>
      <c r="F585" s="4"/>
    </row>
    <row r="586" spans="1:6" x14ac:dyDescent="0.2">
      <c r="A586" s="14"/>
      <c r="B586" s="14"/>
      <c r="C586" s="14"/>
      <c r="D586" s="14"/>
      <c r="E586" s="21"/>
      <c r="F586" s="16"/>
    </row>
    <row r="587" spans="1:6" x14ac:dyDescent="0.2">
      <c r="A587" s="14" t="s">
        <v>28</v>
      </c>
      <c r="B587" s="43" t="s">
        <v>55</v>
      </c>
      <c r="C587" s="14"/>
      <c r="D587" s="14"/>
      <c r="E587" s="14"/>
      <c r="F587" s="16"/>
    </row>
    <row r="588" spans="1:6" x14ac:dyDescent="0.2">
      <c r="A588" s="14" t="s">
        <v>61</v>
      </c>
      <c r="B588" s="33"/>
      <c r="C588" s="14"/>
      <c r="D588" s="14"/>
      <c r="E588" s="4"/>
      <c r="F588" s="4"/>
    </row>
    <row r="589" spans="1:6" x14ac:dyDescent="0.2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">
      <c r="A590" s="14" t="s">
        <v>30</v>
      </c>
      <c r="B590" s="33"/>
      <c r="C590" s="14"/>
      <c r="D590" s="14"/>
      <c r="E590" s="62" t="s">
        <v>29</v>
      </c>
      <c r="F590" s="14"/>
    </row>
    <row r="591" spans="1:6" x14ac:dyDescent="0.2">
      <c r="A591" s="14" t="s">
        <v>140</v>
      </c>
      <c r="B591" s="33"/>
      <c r="C591" s="14"/>
      <c r="D591" s="14"/>
      <c r="E591" s="63" t="s">
        <v>138</v>
      </c>
      <c r="F591" s="33"/>
    </row>
    <row r="592" spans="1:6" x14ac:dyDescent="0.2">
      <c r="A592" s="14" t="s">
        <v>58</v>
      </c>
      <c r="B592" s="28">
        <f>+F600</f>
        <v>0</v>
      </c>
      <c r="C592" s="14"/>
      <c r="D592" s="14"/>
      <c r="E592" s="63" t="s">
        <v>31</v>
      </c>
      <c r="F592" s="41"/>
    </row>
    <row r="593" spans="1:6" ht="25.5" x14ac:dyDescent="0.2">
      <c r="A593" s="17" t="s">
        <v>169</v>
      </c>
      <c r="B593" s="29">
        <f>+B588-B589+B590-B591-B592</f>
        <v>0</v>
      </c>
      <c r="C593" s="14" t="s">
        <v>1</v>
      </c>
      <c r="D593" s="14"/>
      <c r="E593" s="64" t="s">
        <v>32</v>
      </c>
      <c r="F593" s="41"/>
    </row>
    <row r="594" spans="1:6" x14ac:dyDescent="0.2">
      <c r="A594" s="14" t="s">
        <v>34</v>
      </c>
      <c r="B594" s="35"/>
      <c r="C594" s="14"/>
      <c r="D594" s="14"/>
      <c r="E594" s="63" t="s">
        <v>33</v>
      </c>
      <c r="F594" s="41"/>
    </row>
    <row r="595" spans="1:6" x14ac:dyDescent="0.2">
      <c r="A595" s="24"/>
      <c r="B595" s="33"/>
      <c r="C595" s="14"/>
      <c r="D595" s="14"/>
      <c r="E595" s="64" t="s">
        <v>59</v>
      </c>
      <c r="F595" s="35"/>
    </row>
    <row r="596" spans="1:6" x14ac:dyDescent="0.2">
      <c r="A596" s="25"/>
      <c r="B596" s="33"/>
      <c r="C596" s="14"/>
      <c r="D596" s="14" t="s">
        <v>1</v>
      </c>
      <c r="E596" s="65"/>
      <c r="F596" s="33"/>
    </row>
    <row r="597" spans="1:6" x14ac:dyDescent="0.2">
      <c r="A597" s="25"/>
      <c r="B597" s="33"/>
      <c r="C597" s="14"/>
      <c r="D597" s="14"/>
      <c r="E597" s="65"/>
      <c r="F597" s="41"/>
    </row>
    <row r="598" spans="1:6" x14ac:dyDescent="0.2">
      <c r="A598" s="18" t="s">
        <v>35</v>
      </c>
      <c r="B598" s="35"/>
      <c r="C598" s="14"/>
      <c r="D598" s="14"/>
      <c r="E598" s="65"/>
      <c r="F598" s="41"/>
    </row>
    <row r="599" spans="1:6" x14ac:dyDescent="0.2">
      <c r="A599" s="18" t="s">
        <v>36</v>
      </c>
      <c r="B599" s="33"/>
      <c r="C599" s="14"/>
      <c r="D599" s="14"/>
      <c r="E599" s="65"/>
      <c r="F599" s="41"/>
    </row>
    <row r="600" spans="1:6" ht="26.25" thickBot="1" x14ac:dyDescent="0.25">
      <c r="A600" s="18" t="s">
        <v>37</v>
      </c>
      <c r="B600" s="34"/>
      <c r="C600" s="14"/>
      <c r="D600" s="14"/>
      <c r="E600" s="53" t="s">
        <v>58</v>
      </c>
      <c r="F600" s="27">
        <f>SUM(F591:F594,F596:F599)</f>
        <v>0</v>
      </c>
    </row>
    <row r="601" spans="1:6" ht="27" thickTop="1" thickBot="1" x14ac:dyDescent="0.25">
      <c r="A601" s="19" t="s">
        <v>38</v>
      </c>
      <c r="B601" s="30">
        <f>SUM(B593,B595:B597,B599:B600)</f>
        <v>0</v>
      </c>
      <c r="C601" s="20"/>
      <c r="D601" s="14"/>
      <c r="E601" s="4"/>
      <c r="F601" s="4"/>
    </row>
    <row r="602" spans="1:6" ht="13.5" thickTop="1" x14ac:dyDescent="0.2">
      <c r="A602" s="4"/>
      <c r="B602" s="4"/>
      <c r="C602" s="4"/>
      <c r="D602" s="14"/>
      <c r="E602" s="14"/>
      <c r="F602" s="4"/>
    </row>
    <row r="603" spans="1:6" x14ac:dyDescent="0.2">
      <c r="A603" s="4"/>
      <c r="B603" s="4"/>
      <c r="C603" s="4"/>
      <c r="D603" s="14"/>
      <c r="E603" s="14"/>
      <c r="F603" s="4"/>
    </row>
    <row r="604" spans="1:6" x14ac:dyDescent="0.2">
      <c r="A604" s="4"/>
      <c r="B604" s="4"/>
      <c r="C604" s="4"/>
      <c r="D604" s="14"/>
      <c r="E604" s="1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14" t="s">
        <v>1</v>
      </c>
      <c r="B607" s="14" t="s">
        <v>25</v>
      </c>
      <c r="C607" s="14" t="s">
        <v>26</v>
      </c>
      <c r="D607" s="4"/>
      <c r="E607" s="4"/>
      <c r="F607" s="4"/>
    </row>
    <row r="608" spans="1:6" ht="13.5" thickBot="1" x14ac:dyDescent="0.25">
      <c r="A608" s="15" t="s">
        <v>27</v>
      </c>
      <c r="B608" s="69" t="s">
        <v>133</v>
      </c>
      <c r="C608" s="70">
        <v>98</v>
      </c>
      <c r="D608" s="4"/>
      <c r="E608" s="4"/>
      <c r="F608" s="4"/>
    </row>
    <row r="609" spans="1:6" x14ac:dyDescent="0.2">
      <c r="A609" s="14"/>
      <c r="B609" s="14"/>
      <c r="C609" s="14"/>
      <c r="D609" s="14"/>
      <c r="E609" s="21"/>
      <c r="F609" s="16"/>
    </row>
    <row r="610" spans="1:6" x14ac:dyDescent="0.2">
      <c r="A610" s="14" t="s">
        <v>28</v>
      </c>
      <c r="B610" s="43" t="s">
        <v>55</v>
      </c>
      <c r="C610" s="14"/>
      <c r="D610" s="14"/>
      <c r="E610" s="14"/>
      <c r="F610" s="16"/>
    </row>
    <row r="611" spans="1:6" x14ac:dyDescent="0.2">
      <c r="A611" s="14" t="s">
        <v>61</v>
      </c>
      <c r="B611" s="33"/>
      <c r="C611" s="14"/>
      <c r="D611" s="14"/>
      <c r="E611" s="4"/>
      <c r="F611" s="4"/>
    </row>
    <row r="612" spans="1:6" x14ac:dyDescent="0.2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">
      <c r="A613" s="14" t="s">
        <v>30</v>
      </c>
      <c r="B613" s="33"/>
      <c r="C613" s="14"/>
      <c r="D613" s="14"/>
      <c r="E613" s="62" t="s">
        <v>29</v>
      </c>
      <c r="F613" s="14"/>
    </row>
    <row r="614" spans="1:6" x14ac:dyDescent="0.2">
      <c r="A614" s="14" t="s">
        <v>140</v>
      </c>
      <c r="B614" s="33"/>
      <c r="C614" s="14"/>
      <c r="D614" s="14"/>
      <c r="E614" s="63" t="s">
        <v>138</v>
      </c>
      <c r="F614" s="33"/>
    </row>
    <row r="615" spans="1:6" x14ac:dyDescent="0.2">
      <c r="A615" s="14" t="s">
        <v>58</v>
      </c>
      <c r="B615" s="28">
        <f>+F623</f>
        <v>0</v>
      </c>
      <c r="C615" s="14"/>
      <c r="D615" s="14"/>
      <c r="E615" s="63" t="s">
        <v>31</v>
      </c>
      <c r="F615" s="41"/>
    </row>
    <row r="616" spans="1:6" ht="25.5" x14ac:dyDescent="0.2">
      <c r="A616" s="17" t="s">
        <v>169</v>
      </c>
      <c r="B616" s="29">
        <f>+B611-B612+B613-B614-B615</f>
        <v>0</v>
      </c>
      <c r="C616" s="14" t="s">
        <v>1</v>
      </c>
      <c r="D616" s="14"/>
      <c r="E616" s="64" t="s">
        <v>32</v>
      </c>
      <c r="F616" s="41"/>
    </row>
    <row r="617" spans="1:6" x14ac:dyDescent="0.2">
      <c r="A617" s="14" t="s">
        <v>34</v>
      </c>
      <c r="B617" s="35"/>
      <c r="C617" s="14"/>
      <c r="D617" s="14"/>
      <c r="E617" s="63" t="s">
        <v>33</v>
      </c>
      <c r="F617" s="41"/>
    </row>
    <row r="618" spans="1:6" x14ac:dyDescent="0.2">
      <c r="A618" s="24"/>
      <c r="B618" s="33"/>
      <c r="C618" s="14"/>
      <c r="D618" s="14"/>
      <c r="E618" s="64" t="s">
        <v>59</v>
      </c>
      <c r="F618" s="35"/>
    </row>
    <row r="619" spans="1:6" x14ac:dyDescent="0.2">
      <c r="A619" s="25"/>
      <c r="B619" s="33"/>
      <c r="C619" s="14"/>
      <c r="D619" s="14" t="s">
        <v>1</v>
      </c>
      <c r="E619" s="65"/>
      <c r="F619" s="33"/>
    </row>
    <row r="620" spans="1:6" x14ac:dyDescent="0.2">
      <c r="A620" s="25"/>
      <c r="B620" s="33"/>
      <c r="C620" s="14"/>
      <c r="D620" s="14"/>
      <c r="E620" s="65"/>
      <c r="F620" s="41"/>
    </row>
    <row r="621" spans="1:6" x14ac:dyDescent="0.2">
      <c r="A621" s="18" t="s">
        <v>35</v>
      </c>
      <c r="B621" s="35"/>
      <c r="C621" s="14"/>
      <c r="D621" s="14"/>
      <c r="E621" s="65"/>
      <c r="F621" s="41"/>
    </row>
    <row r="622" spans="1:6" x14ac:dyDescent="0.2">
      <c r="A622" s="18" t="s">
        <v>36</v>
      </c>
      <c r="B622" s="33"/>
      <c r="C622" s="14"/>
      <c r="D622" s="14"/>
      <c r="E622" s="65"/>
      <c r="F622" s="41"/>
    </row>
    <row r="623" spans="1:6" ht="26.25" thickBot="1" x14ac:dyDescent="0.25">
      <c r="A623" s="18" t="s">
        <v>37</v>
      </c>
      <c r="B623" s="34"/>
      <c r="C623" s="14"/>
      <c r="D623" s="14"/>
      <c r="E623" s="53" t="s">
        <v>58</v>
      </c>
      <c r="F623" s="27">
        <f>SUM(F614:F617,F619:F622)</f>
        <v>0</v>
      </c>
    </row>
    <row r="624" spans="1:6" ht="27" thickTop="1" thickBot="1" x14ac:dyDescent="0.25">
      <c r="A624" s="19" t="s">
        <v>38</v>
      </c>
      <c r="B624" s="30">
        <f>SUM(B616,B618:B620,B622:B623)</f>
        <v>0</v>
      </c>
      <c r="C624" s="20"/>
      <c r="D624" s="14"/>
      <c r="E624" s="4"/>
      <c r="F624" s="4"/>
    </row>
    <row r="625" spans="1:6" ht="13.5" thickTop="1" x14ac:dyDescent="0.2">
      <c r="A625" s="4"/>
      <c r="B625" s="4"/>
      <c r="C625" s="4"/>
      <c r="D625" s="14"/>
      <c r="E625" s="14"/>
      <c r="F625" s="4"/>
    </row>
    <row r="626" spans="1:6" x14ac:dyDescent="0.2">
      <c r="A626" s="4"/>
      <c r="B626" s="4"/>
      <c r="C626" s="4"/>
      <c r="D626" s="14"/>
      <c r="E626" s="1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14" t="s">
        <v>1</v>
      </c>
      <c r="B630" s="14" t="s">
        <v>25</v>
      </c>
      <c r="C630" s="14" t="s">
        <v>26</v>
      </c>
      <c r="D630" s="4"/>
      <c r="E630" s="4"/>
      <c r="F630" s="4"/>
    </row>
    <row r="631" spans="1:6" ht="13.5" thickBot="1" x14ac:dyDescent="0.25">
      <c r="A631" s="15" t="s">
        <v>27</v>
      </c>
      <c r="B631" s="69" t="s">
        <v>134</v>
      </c>
      <c r="C631" s="70">
        <v>97</v>
      </c>
      <c r="D631" s="4"/>
      <c r="E631" s="4"/>
      <c r="F631" s="4"/>
    </row>
    <row r="632" spans="1:6" x14ac:dyDescent="0.2">
      <c r="A632" s="14"/>
      <c r="B632" s="14"/>
      <c r="C632" s="14"/>
      <c r="D632" s="14"/>
      <c r="E632" s="21"/>
      <c r="F632" s="16"/>
    </row>
    <row r="633" spans="1:6" x14ac:dyDescent="0.2">
      <c r="A633" s="14" t="s">
        <v>28</v>
      </c>
      <c r="B633" s="43" t="s">
        <v>55</v>
      </c>
      <c r="C633" s="14"/>
      <c r="D633" s="14"/>
      <c r="E633" s="14"/>
      <c r="F633" s="16"/>
    </row>
    <row r="634" spans="1:6" x14ac:dyDescent="0.2">
      <c r="A634" s="14" t="s">
        <v>61</v>
      </c>
      <c r="B634" s="33"/>
      <c r="C634" s="14"/>
      <c r="D634" s="14"/>
      <c r="E634" s="4"/>
      <c r="F634" s="4"/>
    </row>
    <row r="635" spans="1:6" x14ac:dyDescent="0.2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">
      <c r="A636" s="14" t="s">
        <v>30</v>
      </c>
      <c r="B636" s="33"/>
      <c r="C636" s="14"/>
      <c r="D636" s="14"/>
      <c r="E636" s="62" t="s">
        <v>29</v>
      </c>
      <c r="F636" s="14"/>
    </row>
    <row r="637" spans="1:6" x14ac:dyDescent="0.2">
      <c r="A637" s="14" t="s">
        <v>140</v>
      </c>
      <c r="B637" s="33"/>
      <c r="C637" s="14"/>
      <c r="D637" s="14"/>
      <c r="E637" s="63" t="s">
        <v>138</v>
      </c>
      <c r="F637" s="33"/>
    </row>
    <row r="638" spans="1:6" x14ac:dyDescent="0.2">
      <c r="A638" s="14" t="s">
        <v>58</v>
      </c>
      <c r="B638" s="28">
        <f>+F646</f>
        <v>0</v>
      </c>
      <c r="C638" s="14"/>
      <c r="D638" s="14"/>
      <c r="E638" s="63" t="s">
        <v>31</v>
      </c>
      <c r="F638" s="41"/>
    </row>
    <row r="639" spans="1:6" ht="25.5" x14ac:dyDescent="0.2">
      <c r="A639" s="17" t="s">
        <v>169</v>
      </c>
      <c r="B639" s="29">
        <f>+B634-B635+B636-B637-B638</f>
        <v>0</v>
      </c>
      <c r="C639" s="14" t="s">
        <v>1</v>
      </c>
      <c r="D639" s="14"/>
      <c r="E639" s="64" t="s">
        <v>32</v>
      </c>
      <c r="F639" s="41"/>
    </row>
    <row r="640" spans="1:6" x14ac:dyDescent="0.2">
      <c r="A640" s="14" t="s">
        <v>34</v>
      </c>
      <c r="B640" s="35"/>
      <c r="C640" s="14"/>
      <c r="D640" s="14"/>
      <c r="E640" s="63" t="s">
        <v>33</v>
      </c>
      <c r="F640" s="41"/>
    </row>
    <row r="641" spans="1:6" x14ac:dyDescent="0.2">
      <c r="A641" s="24"/>
      <c r="B641" s="33"/>
      <c r="C641" s="14"/>
      <c r="D641" s="14"/>
      <c r="E641" s="64" t="s">
        <v>59</v>
      </c>
      <c r="F641" s="35"/>
    </row>
    <row r="642" spans="1:6" x14ac:dyDescent="0.2">
      <c r="A642" s="25"/>
      <c r="B642" s="33"/>
      <c r="C642" s="14"/>
      <c r="D642" s="14" t="s">
        <v>1</v>
      </c>
      <c r="E642" s="65"/>
      <c r="F642" s="33"/>
    </row>
    <row r="643" spans="1:6" x14ac:dyDescent="0.2">
      <c r="A643" s="25"/>
      <c r="B643" s="33"/>
      <c r="C643" s="14"/>
      <c r="D643" s="14"/>
      <c r="E643" s="65"/>
      <c r="F643" s="41"/>
    </row>
    <row r="644" spans="1:6" x14ac:dyDescent="0.2">
      <c r="A644" s="18" t="s">
        <v>35</v>
      </c>
      <c r="B644" s="35"/>
      <c r="C644" s="14"/>
      <c r="D644" s="14"/>
      <c r="E644" s="65"/>
      <c r="F644" s="41"/>
    </row>
    <row r="645" spans="1:6" x14ac:dyDescent="0.2">
      <c r="A645" s="18" t="s">
        <v>36</v>
      </c>
      <c r="B645" s="33"/>
      <c r="C645" s="14"/>
      <c r="D645" s="14"/>
      <c r="E645" s="65"/>
      <c r="F645" s="41"/>
    </row>
    <row r="646" spans="1:6" ht="26.25" thickBot="1" x14ac:dyDescent="0.25">
      <c r="A646" s="18" t="s">
        <v>37</v>
      </c>
      <c r="B646" s="34"/>
      <c r="C646" s="14"/>
      <c r="D646" s="14"/>
      <c r="E646" s="53" t="s">
        <v>58</v>
      </c>
      <c r="F646" s="27">
        <f>SUM(F637:F640,F642:F645)</f>
        <v>0</v>
      </c>
    </row>
    <row r="647" spans="1:6" ht="27" thickTop="1" thickBot="1" x14ac:dyDescent="0.25">
      <c r="A647" s="19" t="s">
        <v>38</v>
      </c>
      <c r="B647" s="30">
        <f>SUM(B639,B641:B643,B645:B646)</f>
        <v>0</v>
      </c>
      <c r="C647" s="20"/>
      <c r="D647" s="14"/>
      <c r="E647" s="4"/>
      <c r="F647" s="4"/>
    </row>
    <row r="648" spans="1:6" ht="13.5" thickTop="1" x14ac:dyDescent="0.2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C54"/>
  <sheetViews>
    <sheetView zoomScaleNormal="100" workbookViewId="0"/>
  </sheetViews>
  <sheetFormatPr defaultColWidth="9.140625" defaultRowHeight="12.75" x14ac:dyDescent="0.2"/>
  <cols>
    <col min="1" max="1" width="52.7109375" style="4" customWidth="1"/>
    <col min="2" max="2" width="15.28515625" style="4" customWidth="1"/>
    <col min="3" max="3" width="17.7109375" style="4" customWidth="1"/>
    <col min="4" max="4" width="39.28515625" style="4" customWidth="1"/>
    <col min="5" max="5" width="27.85546875" style="4" customWidth="1"/>
    <col min="6" max="16384" width="9.140625" style="4"/>
  </cols>
  <sheetData>
    <row r="1" spans="1:3" x14ac:dyDescent="0.2">
      <c r="A1" s="3" t="s">
        <v>64</v>
      </c>
    </row>
    <row r="2" spans="1:3" x14ac:dyDescent="0.2">
      <c r="A2" s="66" t="s">
        <v>137</v>
      </c>
      <c r="B2" s="77"/>
      <c r="C2"/>
    </row>
    <row r="3" spans="1:3" x14ac:dyDescent="0.2">
      <c r="A3" s="3"/>
      <c r="C3"/>
    </row>
    <row r="4" spans="1:3" x14ac:dyDescent="0.2">
      <c r="A4" s="3"/>
      <c r="C4"/>
    </row>
    <row r="5" spans="1:3" x14ac:dyDescent="0.2">
      <c r="A5" s="3"/>
      <c r="C5"/>
    </row>
    <row r="6" spans="1:3" x14ac:dyDescent="0.2">
      <c r="A6" s="3"/>
      <c r="C6"/>
    </row>
    <row r="7" spans="1:3" x14ac:dyDescent="0.2">
      <c r="A7" s="3"/>
      <c r="C7"/>
    </row>
    <row r="8" spans="1:3" x14ac:dyDescent="0.2">
      <c r="A8" s="3"/>
      <c r="C8"/>
    </row>
    <row r="9" spans="1:3" x14ac:dyDescent="0.2">
      <c r="A9" s="3"/>
      <c r="C9"/>
    </row>
    <row r="10" spans="1:3" x14ac:dyDescent="0.2">
      <c r="C10" s="42" t="s">
        <v>56</v>
      </c>
    </row>
    <row r="11" spans="1:3" x14ac:dyDescent="0.2">
      <c r="A11" s="67" t="s">
        <v>62</v>
      </c>
      <c r="C11" s="75"/>
    </row>
    <row r="12" spans="1:3" x14ac:dyDescent="0.2">
      <c r="A12" s="57" t="s">
        <v>10</v>
      </c>
      <c r="C12" s="76"/>
    </row>
    <row r="13" spans="1:3" x14ac:dyDescent="0.2">
      <c r="A13" s="57" t="s">
        <v>139</v>
      </c>
      <c r="C13" s="76"/>
    </row>
    <row r="14" spans="1:3" x14ac:dyDescent="0.2">
      <c r="A14" s="60" t="s">
        <v>13</v>
      </c>
      <c r="C14" s="72">
        <f>+B38</f>
        <v>0</v>
      </c>
    </row>
    <row r="15" spans="1:3" ht="15" customHeight="1" x14ac:dyDescent="0.2">
      <c r="A15" s="61" t="s">
        <v>171</v>
      </c>
      <c r="B15" s="5"/>
      <c r="C15" s="73">
        <f>+C11-C12-C13-C14</f>
        <v>0</v>
      </c>
    </row>
    <row r="16" spans="1:3" x14ac:dyDescent="0.2">
      <c r="A16" s="57" t="s">
        <v>14</v>
      </c>
      <c r="B16" s="36"/>
    </row>
    <row r="17" spans="1:3" x14ac:dyDescent="0.2">
      <c r="A17" s="57" t="s">
        <v>15</v>
      </c>
      <c r="B17" s="75"/>
      <c r="C17" s="74">
        <f>+B17</f>
        <v>0</v>
      </c>
    </row>
    <row r="18" spans="1:3" x14ac:dyDescent="0.2">
      <c r="A18" s="57" t="s">
        <v>16</v>
      </c>
      <c r="B18" s="36"/>
      <c r="C18" s="74">
        <f>+B19+B20-B21</f>
        <v>0</v>
      </c>
    </row>
    <row r="19" spans="1:3" x14ac:dyDescent="0.2">
      <c r="A19" s="57" t="s">
        <v>17</v>
      </c>
      <c r="B19" s="75"/>
    </row>
    <row r="20" spans="1:3" x14ac:dyDescent="0.2">
      <c r="A20" s="57" t="s">
        <v>18</v>
      </c>
      <c r="B20" s="76"/>
    </row>
    <row r="21" spans="1:3" x14ac:dyDescent="0.2">
      <c r="A21" s="57" t="s">
        <v>19</v>
      </c>
      <c r="B21" s="76"/>
    </row>
    <row r="22" spans="1:3" x14ac:dyDescent="0.2">
      <c r="A22" s="57" t="s">
        <v>20</v>
      </c>
      <c r="B22" s="36"/>
    </row>
    <row r="23" spans="1:3" x14ac:dyDescent="0.2">
      <c r="A23" s="59" t="s">
        <v>21</v>
      </c>
      <c r="B23" s="36"/>
      <c r="C23" s="77"/>
    </row>
    <row r="24" spans="1:3" x14ac:dyDescent="0.2">
      <c r="A24" s="58" t="s">
        <v>22</v>
      </c>
      <c r="B24" s="36"/>
      <c r="C24" s="78"/>
    </row>
    <row r="25" spans="1:3" ht="15" customHeight="1" thickBot="1" x14ac:dyDescent="0.25">
      <c r="A25" s="6" t="s">
        <v>65</v>
      </c>
      <c r="B25" s="37"/>
      <c r="C25" s="79">
        <f>+C15+C17+C18+C23-C24</f>
        <v>0</v>
      </c>
    </row>
    <row r="26" spans="1:3" ht="13.5" thickTop="1" x14ac:dyDescent="0.2">
      <c r="B26" s="2"/>
    </row>
    <row r="27" spans="1:3" x14ac:dyDescent="0.2">
      <c r="B27" s="2"/>
      <c r="C27" s="2"/>
    </row>
    <row r="28" spans="1:3" x14ac:dyDescent="0.2">
      <c r="A28" s="7" t="s">
        <v>39</v>
      </c>
      <c r="C28"/>
    </row>
    <row r="29" spans="1:3" x14ac:dyDescent="0.2">
      <c r="A29" s="4" t="s">
        <v>8</v>
      </c>
      <c r="B29" s="75"/>
      <c r="C29"/>
    </row>
    <row r="30" spans="1:3" x14ac:dyDescent="0.2">
      <c r="A30" s="4" t="s">
        <v>31</v>
      </c>
      <c r="B30" s="75"/>
      <c r="C30"/>
    </row>
    <row r="31" spans="1:3" x14ac:dyDescent="0.2">
      <c r="A31" s="4" t="s">
        <v>9</v>
      </c>
      <c r="B31" s="75"/>
      <c r="C31"/>
    </row>
    <row r="32" spans="1:3" x14ac:dyDescent="0.2">
      <c r="A32" s="4" t="s">
        <v>11</v>
      </c>
      <c r="B32" s="76"/>
      <c r="C32"/>
    </row>
    <row r="33" spans="1:3" x14ac:dyDescent="0.2">
      <c r="A33" s="4" t="s">
        <v>12</v>
      </c>
      <c r="B33" s="81"/>
      <c r="C33"/>
    </row>
    <row r="34" spans="1:3" x14ac:dyDescent="0.2">
      <c r="A34" s="77"/>
      <c r="B34" s="76"/>
      <c r="C34"/>
    </row>
    <row r="35" spans="1:3" x14ac:dyDescent="0.2">
      <c r="A35" s="77"/>
      <c r="B35" s="75"/>
      <c r="C35"/>
    </row>
    <row r="36" spans="1:3" x14ac:dyDescent="0.2">
      <c r="A36" s="77"/>
      <c r="B36" s="75"/>
      <c r="C36"/>
    </row>
    <row r="37" spans="1:3" x14ac:dyDescent="0.2">
      <c r="A37" s="77"/>
      <c r="B37" s="75"/>
      <c r="C37"/>
    </row>
    <row r="38" spans="1:3" ht="13.5" thickBot="1" x14ac:dyDescent="0.25">
      <c r="A38" s="8" t="s">
        <v>13</v>
      </c>
      <c r="B38" s="80">
        <f>+B29+B30+B31+B32+B34+B35+B36+B37</f>
        <v>0</v>
      </c>
      <c r="C38"/>
    </row>
    <row r="39" spans="1:3" ht="13.5" thickTop="1" x14ac:dyDescent="0.2">
      <c r="A39"/>
      <c r="B39"/>
      <c r="C39"/>
    </row>
    <row r="40" spans="1:3" ht="27" customHeight="1" x14ac:dyDescent="0.2">
      <c r="A40"/>
      <c r="B40"/>
      <c r="C40"/>
    </row>
    <row r="41" spans="1:3" x14ac:dyDescent="0.2">
      <c r="A41"/>
      <c r="B41"/>
      <c r="C41"/>
    </row>
    <row r="42" spans="1:3" x14ac:dyDescent="0.2">
      <c r="A42"/>
      <c r="B42"/>
      <c r="C42"/>
    </row>
    <row r="43" spans="1:3" x14ac:dyDescent="0.2">
      <c r="A43"/>
      <c r="B43"/>
      <c r="C43"/>
    </row>
    <row r="44" spans="1:3" x14ac:dyDescent="0.2">
      <c r="A44"/>
      <c r="B44"/>
      <c r="C44"/>
    </row>
    <row r="45" spans="1:3" x14ac:dyDescent="0.2">
      <c r="A45"/>
      <c r="B45"/>
      <c r="C45"/>
    </row>
    <row r="46" spans="1:3" x14ac:dyDescent="0.2">
      <c r="A46"/>
      <c r="B46"/>
      <c r="C46"/>
    </row>
    <row r="47" spans="1:3" x14ac:dyDescent="0.2">
      <c r="A47"/>
      <c r="B47"/>
      <c r="C47"/>
    </row>
    <row r="48" spans="1:3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</sheetData>
  <phoneticPr fontId="0" type="noConversion"/>
  <pageMargins left="0.59055118110236215" right="0.39370078740157483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C37"/>
  <sheetViews>
    <sheetView zoomScaleNormal="100" workbookViewId="0"/>
  </sheetViews>
  <sheetFormatPr defaultRowHeight="12.75" x14ac:dyDescent="0.2"/>
  <cols>
    <col min="1" max="1" width="41.140625" customWidth="1"/>
    <col min="2" max="2" width="21" customWidth="1"/>
    <col min="3" max="3" width="19.28515625" customWidth="1"/>
    <col min="4" max="4" width="16.28515625" customWidth="1"/>
  </cols>
  <sheetData>
    <row r="1" spans="1:3" x14ac:dyDescent="0.2">
      <c r="A1" s="47"/>
      <c r="B1" s="48"/>
      <c r="C1" s="48"/>
    </row>
    <row r="2" spans="1:3" x14ac:dyDescent="0.2">
      <c r="A2" s="1" t="s">
        <v>40</v>
      </c>
    </row>
    <row r="5" spans="1:3" x14ac:dyDescent="0.2">
      <c r="A5" s="1" t="s">
        <v>71</v>
      </c>
    </row>
    <row r="6" spans="1:3" x14ac:dyDescent="0.2">
      <c r="A6" t="s">
        <v>42</v>
      </c>
    </row>
    <row r="9" spans="1:3" x14ac:dyDescent="0.2">
      <c r="A9" s="1" t="s">
        <v>63</v>
      </c>
    </row>
    <row r="10" spans="1:3" x14ac:dyDescent="0.2">
      <c r="A10" s="68" t="s">
        <v>136</v>
      </c>
      <c r="B10" s="95">
        <f>+B18+B22+B26+B30+B34</f>
        <v>0</v>
      </c>
    </row>
    <row r="11" spans="1:3" x14ac:dyDescent="0.2">
      <c r="A11" t="s">
        <v>66</v>
      </c>
      <c r="B11" s="95">
        <f>+HVA!C25</f>
        <v>0</v>
      </c>
    </row>
    <row r="12" spans="1:3" ht="13.5" thickBot="1" x14ac:dyDescent="0.25">
      <c r="A12" t="s">
        <v>70</v>
      </c>
      <c r="B12" s="96">
        <f>+B11-B10</f>
        <v>0</v>
      </c>
      <c r="C12" s="97" t="e">
        <f>+B12/B11</f>
        <v>#DIV/0!</v>
      </c>
    </row>
    <row r="13" spans="1:3" ht="13.5" thickTop="1" x14ac:dyDescent="0.2">
      <c r="A13" s="48"/>
      <c r="B13" s="49"/>
      <c r="C13" s="48"/>
    </row>
    <row r="15" spans="1:3" x14ac:dyDescent="0.2">
      <c r="A15" s="1" t="s">
        <v>41</v>
      </c>
    </row>
    <row r="17" spans="1:3" x14ac:dyDescent="0.2">
      <c r="A17" t="s">
        <v>43</v>
      </c>
      <c r="B17" s="95">
        <f>+Sairaala1!$B$49+Sairaala1!$B$72+Sairaala1!$B$95+Sairaala1!$B$118+Sairaala1!$B$141+Sairaala1!$B$164+Sairaala1!$B$187+Sairaala1!$B$210+Sairaala1!$B$233+Sairaala1!$B$256+Sairaala1!$B$279+Sairaala1!$B$302+Sairaala1!$B$325+Sairaala1!$B$348+Sairaala1!$B$371+Sairaala1!$B$394+Sairaala1!$B$417+Sairaala1!$B$440+Sairaala1!$B$463+Sairaala1!$B$486+Sairaala1!$B$509+Sairaala1!$B$532+Sairaala1!$B$555+Sairaala1!$B$578+Sairaala1!$B$601+Sairaala1!$B$624+Sairaala1!$B$647</f>
        <v>0</v>
      </c>
    </row>
    <row r="18" spans="1:3" x14ac:dyDescent="0.2">
      <c r="A18" t="s">
        <v>44</v>
      </c>
      <c r="B18" s="95">
        <f>+Sairaala1!$C$25</f>
        <v>0</v>
      </c>
    </row>
    <row r="19" spans="1:3" ht="13.5" thickBot="1" x14ac:dyDescent="0.25">
      <c r="A19" t="s">
        <v>45</v>
      </c>
      <c r="B19" s="96">
        <f>+B18-B17</f>
        <v>0</v>
      </c>
      <c r="C19" s="97" t="e">
        <f>+B19/B18</f>
        <v>#DIV/0!</v>
      </c>
    </row>
    <row r="20" spans="1:3" ht="13.5" thickTop="1" x14ac:dyDescent="0.2">
      <c r="B20" s="51"/>
      <c r="C20" s="50"/>
    </row>
    <row r="21" spans="1:3" x14ac:dyDescent="0.2">
      <c r="A21" t="s">
        <v>46</v>
      </c>
      <c r="B21" s="95">
        <f>+Sairaala2!$B$49+Sairaala2!$B$72+Sairaala2!$B$95+Sairaala2!$B$118+Sairaala2!$B$141+Sairaala2!$B$164+Sairaala2!$B$187+Sairaala2!$B$210+Sairaala2!$B$233+Sairaala2!$B$256+Sairaala2!$B$279+Sairaala2!$B$302+Sairaala2!$B$325+Sairaala2!$B$348+Sairaala2!$B$371+Sairaala2!$B$394+Sairaala2!$B$417+Sairaala2!$B$440+Sairaala2!$B$463+Sairaala2!$B$486+Sairaala2!$B$509+Sairaala2!$B$532+Sairaala2!$B$555+Sairaala2!$B$578+Sairaala2!$B$601+Sairaala2!$B$624+Sairaala2!$B$647</f>
        <v>0</v>
      </c>
    </row>
    <row r="22" spans="1:3" x14ac:dyDescent="0.2">
      <c r="A22" t="s">
        <v>47</v>
      </c>
      <c r="B22" s="95">
        <f>+Sairaala2!$C$25</f>
        <v>0</v>
      </c>
    </row>
    <row r="23" spans="1:3" ht="13.5" thickBot="1" x14ac:dyDescent="0.25">
      <c r="A23" t="s">
        <v>48</v>
      </c>
      <c r="B23" s="96">
        <f>+B22-B21</f>
        <v>0</v>
      </c>
      <c r="C23" s="97" t="e">
        <f>+B23/B22</f>
        <v>#DIV/0!</v>
      </c>
    </row>
    <row r="24" spans="1:3" ht="13.5" thickTop="1" x14ac:dyDescent="0.2">
      <c r="B24" s="51"/>
      <c r="C24" s="50"/>
    </row>
    <row r="25" spans="1:3" x14ac:dyDescent="0.2">
      <c r="A25" t="s">
        <v>49</v>
      </c>
      <c r="B25" s="95">
        <f>+Sairaala3!$B$49+Sairaala3!$B$72+Sairaala3!$B$95+Sairaala3!$B$118+Sairaala3!$B$141+Sairaala3!$B$164+Sairaala3!$B$187+Sairaala3!$B$210+Sairaala3!$B$233+Sairaala3!$B$256+Sairaala3!$B$279+Sairaala3!$B$302+Sairaala3!$B$325+Sairaala3!$B$348+Sairaala3!$B$371+Sairaala3!$B$394+Sairaala3!$B$417+Sairaala3!$B$440+Sairaala3!$B$463+Sairaala3!$B$486+Sairaala3!$B$509+Sairaala3!$B$532+Sairaala3!$B$555+Sairaala3!$B$578+Sairaala3!$B$601+Sairaala3!$B$624+Sairaala3!$B$647</f>
        <v>0</v>
      </c>
    </row>
    <row r="26" spans="1:3" x14ac:dyDescent="0.2">
      <c r="A26" t="s">
        <v>50</v>
      </c>
      <c r="B26" s="95">
        <f>+Sairaala3!$C$25</f>
        <v>0</v>
      </c>
    </row>
    <row r="27" spans="1:3" ht="13.5" thickBot="1" x14ac:dyDescent="0.25">
      <c r="A27" t="s">
        <v>51</v>
      </c>
      <c r="B27" s="96">
        <f>+B26-B25</f>
        <v>0</v>
      </c>
      <c r="C27" s="97" t="e">
        <f>+B27/B26</f>
        <v>#DIV/0!</v>
      </c>
    </row>
    <row r="28" spans="1:3" ht="13.5" thickTop="1" x14ac:dyDescent="0.2">
      <c r="B28" s="51"/>
      <c r="C28" s="50"/>
    </row>
    <row r="29" spans="1:3" x14ac:dyDescent="0.2">
      <c r="A29" t="s">
        <v>52</v>
      </c>
      <c r="B29" s="95">
        <f>+Sairaala4!$B$49+Sairaala4!$B$72+Sairaala4!$B$95+Sairaala4!$B$118+Sairaala4!$B$141+Sairaala4!$B$164+Sairaala4!$B$187+Sairaala4!$B$210+Sairaala4!$B$233+Sairaala4!$B$256+Sairaala4!$B$279+Sairaala4!$B$302+Sairaala4!$B$325+Sairaala4!$B$348+Sairaala4!$B$371+Sairaala4!$B$394+Sairaala4!$B$417+Sairaala4!$B$440+Sairaala4!$B$463+Sairaala4!$B$486+Sairaala4!$B$509+Sairaala4!$B$532+Sairaala4!$B$555+Sairaala4!$B$578+Sairaala4!$B$601+Sairaala4!$B$624+Sairaala4!$B$647</f>
        <v>0</v>
      </c>
    </row>
    <row r="30" spans="1:3" x14ac:dyDescent="0.2">
      <c r="A30" t="s">
        <v>53</v>
      </c>
      <c r="B30" s="95">
        <f>+Sairaala4!$C$25</f>
        <v>0</v>
      </c>
    </row>
    <row r="31" spans="1:3" ht="13.5" thickBot="1" x14ac:dyDescent="0.25">
      <c r="A31" t="s">
        <v>54</v>
      </c>
      <c r="B31" s="96">
        <f>+B30-B29</f>
        <v>0</v>
      </c>
      <c r="C31" s="97" t="e">
        <f>+B31/B30</f>
        <v>#DIV/0!</v>
      </c>
    </row>
    <row r="32" spans="1:3" ht="13.5" thickTop="1" x14ac:dyDescent="0.2">
      <c r="B32" s="51"/>
      <c r="C32" s="50"/>
    </row>
    <row r="33" spans="1:3" x14ac:dyDescent="0.2">
      <c r="A33" t="s">
        <v>67</v>
      </c>
      <c r="B33" s="95">
        <f>+Sairaala5!$B$49+Sairaala5!$B$72+Sairaala5!$B$95+Sairaala5!$B$118+Sairaala5!$B$141+Sairaala5!$B$164+Sairaala5!$B$187+Sairaala5!$B$210+Sairaala5!$B$233+Sairaala5!$B$256+Sairaala5!$B$279+Sairaala5!$B$302+Sairaala5!$B$325+Sairaala5!$B$348+Sairaala5!$B$371+Sairaala5!$B$394+Sairaala5!$B$417+Sairaala5!$B$440+Sairaala5!$B$463+Sairaala5!$B$486+Sairaala5!$B$509+Sairaala5!$B$532+Sairaala5!$B$555+Sairaala5!$B$578+Sairaala5!$B$601+Sairaala5!$B$624+Sairaala5!$B$647</f>
        <v>0</v>
      </c>
    </row>
    <row r="34" spans="1:3" x14ac:dyDescent="0.2">
      <c r="A34" t="s">
        <v>68</v>
      </c>
      <c r="B34" s="95">
        <f>+Sairaala5!$C$25</f>
        <v>0</v>
      </c>
    </row>
    <row r="35" spans="1:3" ht="13.5" thickBot="1" x14ac:dyDescent="0.25">
      <c r="A35" t="s">
        <v>69</v>
      </c>
      <c r="B35" s="96">
        <f>+B34-B33</f>
        <v>0</v>
      </c>
      <c r="C35" s="97" t="e">
        <f>+B35/B34</f>
        <v>#DIV/0!</v>
      </c>
    </row>
    <row r="36" spans="1:3" ht="13.5" thickTop="1" x14ac:dyDescent="0.2">
      <c r="B36" s="51"/>
      <c r="C36" s="50"/>
    </row>
    <row r="37" spans="1:3" x14ac:dyDescent="0.2">
      <c r="B37" s="51"/>
      <c r="C37" s="50"/>
    </row>
  </sheetData>
  <phoneticPr fontId="0" type="noConversion"/>
  <pageMargins left="0.59055118110236227" right="0.39370078740157483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5080-8930-4332-9A0D-4325FDCB7067}">
  <sheetPr>
    <tabColor rgb="FFFFFF99"/>
  </sheetPr>
  <dimension ref="A1:E41"/>
  <sheetViews>
    <sheetView workbookViewId="0"/>
  </sheetViews>
  <sheetFormatPr defaultRowHeight="12.75" x14ac:dyDescent="0.2"/>
  <cols>
    <col min="2" max="2" width="86.42578125" customWidth="1"/>
    <col min="3" max="3" width="11.85546875" bestFit="1" customWidth="1"/>
  </cols>
  <sheetData>
    <row r="1" spans="1:5" x14ac:dyDescent="0.2">
      <c r="A1" s="84"/>
      <c r="B1" s="85"/>
      <c r="C1" s="86"/>
      <c r="D1" s="86"/>
    </row>
    <row r="2" spans="1:5" x14ac:dyDescent="0.2">
      <c r="A2" s="87" t="s">
        <v>117</v>
      </c>
      <c r="B2" s="84"/>
      <c r="C2" s="84"/>
      <c r="D2" s="84"/>
    </row>
    <row r="3" spans="1:5" x14ac:dyDescent="0.2">
      <c r="A3" s="88" t="s">
        <v>118</v>
      </c>
      <c r="B3" s="84"/>
      <c r="C3" s="84"/>
      <c r="D3" s="84"/>
    </row>
    <row r="4" spans="1:5" x14ac:dyDescent="0.2">
      <c r="A4" s="88" t="s">
        <v>119</v>
      </c>
      <c r="B4" s="84"/>
      <c r="C4" s="84"/>
      <c r="D4" s="84"/>
    </row>
    <row r="5" spans="1:5" x14ac:dyDescent="0.2">
      <c r="A5" s="84"/>
      <c r="B5" s="84"/>
      <c r="C5" s="84"/>
      <c r="D5" s="84"/>
    </row>
    <row r="6" spans="1:5" x14ac:dyDescent="0.2">
      <c r="A6" s="84"/>
      <c r="B6" s="87" t="s">
        <v>89</v>
      </c>
      <c r="C6" s="98" t="s">
        <v>168</v>
      </c>
      <c r="D6" s="84"/>
    </row>
    <row r="7" spans="1:5" x14ac:dyDescent="0.2">
      <c r="A7" s="84"/>
      <c r="B7" s="84"/>
      <c r="C7" s="84"/>
      <c r="D7" s="84"/>
    </row>
    <row r="8" spans="1:5" x14ac:dyDescent="0.2">
      <c r="A8" s="84"/>
      <c r="B8" s="89" t="s">
        <v>90</v>
      </c>
      <c r="C8" s="90">
        <f>(Sairaala1!$B49+Sairaala2!$B49+Sairaala3!$B49+Sairaala4!$B49+Sairaala5!$B49)*1000</f>
        <v>0</v>
      </c>
      <c r="D8" s="84"/>
      <c r="E8" s="89" t="s">
        <v>167</v>
      </c>
    </row>
    <row r="9" spans="1:5" x14ac:dyDescent="0.2">
      <c r="A9" s="84"/>
      <c r="B9" s="89" t="s">
        <v>91</v>
      </c>
      <c r="C9" s="90">
        <f>(Sairaala1!$B72+Sairaala2!$B72+Sairaala3!$B72+Sairaala4!$B72+Sairaala5!$B72)*1000</f>
        <v>0</v>
      </c>
      <c r="D9" s="84"/>
      <c r="E9" s="89" t="s">
        <v>141</v>
      </c>
    </row>
    <row r="10" spans="1:5" x14ac:dyDescent="0.2">
      <c r="A10" s="84"/>
      <c r="B10" s="89" t="s">
        <v>92</v>
      </c>
      <c r="C10" s="90">
        <f>(Sairaala1!$B95+Sairaala2!$B95+Sairaala3!$B95+Sairaala4!$B95+Sairaala5!$B95)*1000</f>
        <v>0</v>
      </c>
      <c r="D10" s="84"/>
      <c r="E10" s="89" t="s">
        <v>142</v>
      </c>
    </row>
    <row r="11" spans="1:5" x14ac:dyDescent="0.2">
      <c r="A11" s="84"/>
      <c r="B11" s="89" t="s">
        <v>93</v>
      </c>
      <c r="C11" s="90">
        <f>(Sairaala1!$B118+Sairaala2!$B118+Sairaala3!$B118+Sairaala4!$B118+Sairaala5!$B118)*1000</f>
        <v>0</v>
      </c>
      <c r="D11" s="84"/>
      <c r="E11" s="89" t="s">
        <v>143</v>
      </c>
    </row>
    <row r="12" spans="1:5" x14ac:dyDescent="0.2">
      <c r="A12" s="84"/>
      <c r="B12" s="89" t="s">
        <v>94</v>
      </c>
      <c r="C12" s="90">
        <f>(Sairaala1!$B141+Sairaala2!$B141+Sairaala3!$B141+Sairaala4!$B141+Sairaala5!$B141)*1000</f>
        <v>0</v>
      </c>
      <c r="D12" s="84"/>
      <c r="E12" s="89" t="s">
        <v>144</v>
      </c>
    </row>
    <row r="13" spans="1:5" x14ac:dyDescent="0.2">
      <c r="A13" s="84"/>
      <c r="B13" s="89" t="s">
        <v>95</v>
      </c>
      <c r="C13" s="90">
        <f>(Sairaala1!$B164+Sairaala2!$B164+Sairaala3!$B164+Sairaala4!$B164+Sairaala5!$B164)*1000</f>
        <v>0</v>
      </c>
      <c r="D13" s="84"/>
      <c r="E13" s="89" t="s">
        <v>145</v>
      </c>
    </row>
    <row r="14" spans="1:5" x14ac:dyDescent="0.2">
      <c r="A14" s="84"/>
      <c r="B14" s="89" t="s">
        <v>96</v>
      </c>
      <c r="C14" s="90">
        <f>(Sairaala1!$B187+Sairaala2!$B187+Sairaala3!$B187+Sairaala4!$B187+Sairaala5!$B187)*1000</f>
        <v>0</v>
      </c>
      <c r="D14" s="84"/>
      <c r="E14" s="89" t="s">
        <v>146</v>
      </c>
    </row>
    <row r="15" spans="1:5" x14ac:dyDescent="0.2">
      <c r="A15" s="84"/>
      <c r="B15" s="89" t="s">
        <v>97</v>
      </c>
      <c r="C15" s="90">
        <f>(Sairaala1!$B210+Sairaala2!$B210+Sairaala3!$B210+Sairaala4!$B210+Sairaala5!$B210)*1000</f>
        <v>0</v>
      </c>
      <c r="D15" s="84"/>
      <c r="E15" s="89" t="s">
        <v>147</v>
      </c>
    </row>
    <row r="16" spans="1:5" x14ac:dyDescent="0.2">
      <c r="A16" s="84"/>
      <c r="B16" s="89" t="s">
        <v>98</v>
      </c>
      <c r="C16" s="90">
        <f>(Sairaala1!$B233+Sairaala2!$B233+Sairaala3!$B233+Sairaala4!$B233+Sairaala5!$B233)*1000</f>
        <v>0</v>
      </c>
      <c r="D16" s="84"/>
      <c r="E16" s="89" t="s">
        <v>148</v>
      </c>
    </row>
    <row r="17" spans="1:5" x14ac:dyDescent="0.2">
      <c r="A17" s="84"/>
      <c r="B17" s="89" t="s">
        <v>99</v>
      </c>
      <c r="C17" s="90">
        <f>(Sairaala1!$B256+Sairaala2!$B256+Sairaala3!$B256+Sairaala4!$B256+Sairaala5!$B256)*1000</f>
        <v>0</v>
      </c>
      <c r="D17" s="84"/>
      <c r="E17" s="89" t="s">
        <v>149</v>
      </c>
    </row>
    <row r="18" spans="1:5" x14ac:dyDescent="0.2">
      <c r="A18" s="84"/>
      <c r="B18" s="89" t="s">
        <v>100</v>
      </c>
      <c r="C18" s="90">
        <f>(Sairaala1!$B279+Sairaala2!$B279+Sairaala3!$B279+Sairaala4!$B279+Sairaala5!$B279)*1000</f>
        <v>0</v>
      </c>
      <c r="D18" s="84"/>
      <c r="E18" s="89" t="s">
        <v>150</v>
      </c>
    </row>
    <row r="19" spans="1:5" x14ac:dyDescent="0.2">
      <c r="A19" s="84"/>
      <c r="B19" s="89" t="s">
        <v>101</v>
      </c>
      <c r="C19" s="90">
        <f>(Sairaala1!$B302+Sairaala2!$B302+Sairaala3!$B302+Sairaala4!$B302+Sairaala5!$B302)*1000</f>
        <v>0</v>
      </c>
      <c r="D19" s="84"/>
      <c r="E19" s="89" t="s">
        <v>151</v>
      </c>
    </row>
    <row r="20" spans="1:5" x14ac:dyDescent="0.2">
      <c r="A20" s="84"/>
      <c r="B20" s="89" t="s">
        <v>102</v>
      </c>
      <c r="C20" s="90">
        <f>(Sairaala1!$B325+Sairaala2!$B325+Sairaala3!$B325+Sairaala4!$B325+Sairaala5!$B325)*1000</f>
        <v>0</v>
      </c>
      <c r="D20" s="84"/>
      <c r="E20" s="84" t="s">
        <v>152</v>
      </c>
    </row>
    <row r="21" spans="1:5" ht="25.5" x14ac:dyDescent="0.2">
      <c r="A21" s="84"/>
      <c r="B21" s="91" t="s">
        <v>103</v>
      </c>
      <c r="C21" s="90">
        <f>(Sairaala1!$B348+Sairaala2!$B348+Sairaala3!$B348+Sairaala4!$B348+Sairaala5!$B348)*1000</f>
        <v>0</v>
      </c>
      <c r="D21" s="84"/>
      <c r="E21" s="84" t="s">
        <v>153</v>
      </c>
    </row>
    <row r="22" spans="1:5" x14ac:dyDescent="0.2">
      <c r="A22" s="84"/>
      <c r="B22" s="91" t="s">
        <v>104</v>
      </c>
      <c r="C22" s="90">
        <f>(Sairaala1!$B371+Sairaala2!$B371+Sairaala3!$B371+Sairaala4!$B371+Sairaala5!$B371)*1000</f>
        <v>0</v>
      </c>
      <c r="D22" s="84"/>
      <c r="E22" s="84" t="s">
        <v>154</v>
      </c>
    </row>
    <row r="23" spans="1:5" x14ac:dyDescent="0.2">
      <c r="A23" s="84"/>
      <c r="B23" s="91" t="s">
        <v>105</v>
      </c>
      <c r="C23" s="90">
        <f>(Sairaala1!$B394+Sairaala2!$B394+Sairaala3!$B394+Sairaala4!$B394+Sairaala5!$B394)*1000</f>
        <v>0</v>
      </c>
      <c r="D23" s="84"/>
      <c r="E23" s="84" t="s">
        <v>155</v>
      </c>
    </row>
    <row r="24" spans="1:5" x14ac:dyDescent="0.2">
      <c r="A24" s="84"/>
      <c r="B24" s="91" t="s">
        <v>106</v>
      </c>
      <c r="C24" s="90">
        <f>(Sairaala1!$B417+Sairaala2!$B417+Sairaala3!$B417+Sairaala4!$B417+Sairaala5!$B417)*1000</f>
        <v>0</v>
      </c>
      <c r="D24" s="84"/>
      <c r="E24" s="84" t="s">
        <v>156</v>
      </c>
    </row>
    <row r="25" spans="1:5" x14ac:dyDescent="0.2">
      <c r="A25" s="84"/>
      <c r="B25" s="91" t="s">
        <v>107</v>
      </c>
      <c r="C25" s="90">
        <f>(Sairaala1!$B440+Sairaala2!$B440+Sairaala3!$B440+Sairaala4!$B440+Sairaala5!$B440)*1000</f>
        <v>0</v>
      </c>
      <c r="D25" s="84"/>
      <c r="E25" s="84" t="s">
        <v>157</v>
      </c>
    </row>
    <row r="26" spans="1:5" x14ac:dyDescent="0.2">
      <c r="A26" s="84"/>
      <c r="B26" s="91" t="s">
        <v>108</v>
      </c>
      <c r="C26" s="90">
        <f>(Sairaala1!$B463+Sairaala2!$B463+Sairaala3!$B463+Sairaala4!$B463+Sairaala5!$B463)*1000</f>
        <v>0</v>
      </c>
      <c r="D26" s="84"/>
      <c r="E26" s="84" t="s">
        <v>158</v>
      </c>
    </row>
    <row r="27" spans="1:5" x14ac:dyDescent="0.2">
      <c r="A27" s="84"/>
      <c r="B27" s="91" t="s">
        <v>109</v>
      </c>
      <c r="C27" s="90">
        <f>(Sairaala1!$B486+Sairaala2!$B486+Sairaala3!$B486+Sairaala4!$B486+Sairaala5!$B486)*1000</f>
        <v>0</v>
      </c>
      <c r="D27" s="84"/>
      <c r="E27" s="84" t="s">
        <v>159</v>
      </c>
    </row>
    <row r="28" spans="1:5" x14ac:dyDescent="0.2">
      <c r="A28" s="84"/>
      <c r="B28" s="91" t="s">
        <v>110</v>
      </c>
      <c r="C28" s="90">
        <f>(Sairaala1!$B509+Sairaala2!$B509+Sairaala3!$B509+Sairaala4!$B509+Sairaala5!$B509)*1000</f>
        <v>0</v>
      </c>
      <c r="D28" s="84"/>
      <c r="E28" s="84" t="s">
        <v>160</v>
      </c>
    </row>
    <row r="29" spans="1:5" x14ac:dyDescent="0.2">
      <c r="A29" s="84"/>
      <c r="B29" s="91" t="s">
        <v>111</v>
      </c>
      <c r="C29" s="90">
        <f>(Sairaala1!$B532+Sairaala2!$B532+Sairaala3!$B532+Sairaala4!$B532+Sairaala5!$B532)*1000</f>
        <v>0</v>
      </c>
      <c r="D29" s="84"/>
      <c r="E29" s="88" t="s">
        <v>161</v>
      </c>
    </row>
    <row r="30" spans="1:5" x14ac:dyDescent="0.2">
      <c r="A30" s="84"/>
      <c r="B30" s="91" t="s">
        <v>112</v>
      </c>
      <c r="C30" s="90">
        <f>(Sairaala1!$B555+Sairaala2!$B555+Sairaala3!$B555+Sairaala4!$B555+Sairaala5!$B555)*1000</f>
        <v>0</v>
      </c>
      <c r="D30" s="84"/>
      <c r="E30" s="84" t="s">
        <v>162</v>
      </c>
    </row>
    <row r="31" spans="1:5" x14ac:dyDescent="0.2">
      <c r="A31" s="84"/>
      <c r="B31" s="91" t="s">
        <v>113</v>
      </c>
      <c r="C31" s="90">
        <f>(Sairaala1!$B578+Sairaala2!$B578+Sairaala3!$B578+Sairaala4!$B578+Sairaala5!$B578)*1000</f>
        <v>0</v>
      </c>
      <c r="D31" s="84"/>
      <c r="E31" s="84" t="s">
        <v>163</v>
      </c>
    </row>
    <row r="32" spans="1:5" x14ac:dyDescent="0.2">
      <c r="A32" s="84"/>
      <c r="B32" s="89" t="s">
        <v>114</v>
      </c>
      <c r="C32" s="90">
        <f>(Sairaala1!$B601+Sairaala2!$B601+Sairaala3!$B601+Sairaala4!$B601+Sairaala5!$B601)*1000</f>
        <v>0</v>
      </c>
      <c r="D32" s="84"/>
      <c r="E32" s="84" t="s">
        <v>164</v>
      </c>
    </row>
    <row r="33" spans="1:5" x14ac:dyDescent="0.2">
      <c r="A33" s="84"/>
      <c r="B33" s="91" t="s">
        <v>115</v>
      </c>
      <c r="C33" s="90">
        <f>(Sairaala1!$B624+Sairaala2!$B624+Sairaala3!$B624+Sairaala4!$B624+Sairaala5!$B624)*1000</f>
        <v>0</v>
      </c>
      <c r="D33" s="84"/>
      <c r="E33" s="84" t="s">
        <v>165</v>
      </c>
    </row>
    <row r="34" spans="1:5" x14ac:dyDescent="0.2">
      <c r="A34" s="84"/>
      <c r="B34" s="91" t="s">
        <v>116</v>
      </c>
      <c r="C34" s="90">
        <f>(Sairaala1!$B647+Sairaala2!$B647+Sairaala3!$B647+Sairaala4!$B647+Sairaala5!$B647)*1000</f>
        <v>0</v>
      </c>
      <c r="D34" s="84"/>
      <c r="E34" s="84" t="s">
        <v>166</v>
      </c>
    </row>
    <row r="35" spans="1:5" x14ac:dyDescent="0.2">
      <c r="A35" s="84"/>
      <c r="B35" s="84"/>
      <c r="C35" s="84"/>
      <c r="D35" s="84"/>
    </row>
    <row r="36" spans="1:5" x14ac:dyDescent="0.2">
      <c r="A36" s="84"/>
      <c r="B36" s="87" t="s">
        <v>71</v>
      </c>
      <c r="C36" s="84"/>
      <c r="D36" s="84"/>
    </row>
    <row r="37" spans="1:5" x14ac:dyDescent="0.2">
      <c r="A37" s="84"/>
      <c r="B37" s="88" t="s">
        <v>135</v>
      </c>
      <c r="C37" s="84"/>
      <c r="D37" s="84"/>
    </row>
    <row r="38" spans="1:5" x14ac:dyDescent="0.2">
      <c r="A38" s="84"/>
      <c r="B38" s="84"/>
      <c r="C38" s="84"/>
      <c r="D38" s="84"/>
    </row>
    <row r="39" spans="1:5" ht="13.5" thickBot="1" x14ac:dyDescent="0.25">
      <c r="A39" s="84"/>
      <c r="B39" s="88" t="s">
        <v>120</v>
      </c>
      <c r="C39" s="92">
        <f>SUM(C8:C34)</f>
        <v>0</v>
      </c>
      <c r="D39" s="84"/>
    </row>
    <row r="40" spans="1:5" ht="13.5" thickTop="1" x14ac:dyDescent="0.2">
      <c r="A40" s="84"/>
      <c r="B40" s="84" t="s">
        <v>66</v>
      </c>
      <c r="C40" s="93">
        <f>+HVA!C25</f>
        <v>0</v>
      </c>
      <c r="D40" s="84"/>
    </row>
    <row r="41" spans="1:5" ht="13.5" thickBot="1" x14ac:dyDescent="0.25">
      <c r="A41" s="84"/>
      <c r="B41" s="84" t="s">
        <v>70</v>
      </c>
      <c r="C41" s="94">
        <f>+C40-C39</f>
        <v>0</v>
      </c>
      <c r="D41" s="97" t="e">
        <f>+C41/C40</f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1</vt:i4>
      </vt:variant>
    </vt:vector>
  </HeadingPairs>
  <TitlesOfParts>
    <vt:vector size="9" baseType="lpstr">
      <vt:lpstr>Sairaala1</vt:lpstr>
      <vt:lpstr>Sairaala2</vt:lpstr>
      <vt:lpstr>Sairaala3</vt:lpstr>
      <vt:lpstr>Sairaala4</vt:lpstr>
      <vt:lpstr>Sairaala5</vt:lpstr>
      <vt:lpstr>HVA</vt:lpstr>
      <vt:lpstr>Tarkistus</vt:lpstr>
      <vt:lpstr>HHYTT</vt:lpstr>
      <vt:lpstr>HVA!Tulostusalue</vt:lpstr>
    </vt:vector>
  </TitlesOfParts>
  <Company>stakes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Häkkinen Pirjo</dc:creator>
  <cp:lastModifiedBy>Seija Tuukkanen</cp:lastModifiedBy>
  <cp:lastPrinted>2024-01-10T08:40:47Z</cp:lastPrinted>
  <dcterms:created xsi:type="dcterms:W3CDTF">2000-03-27T13:15:49Z</dcterms:created>
  <dcterms:modified xsi:type="dcterms:W3CDTF">2026-02-10T13:35:25Z</dcterms:modified>
</cp:coreProperties>
</file>